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20730" windowHeight="7245"/>
  </bookViews>
  <sheets>
    <sheet name="Одежда" sheetId="1" r:id="rId1"/>
    <sheet name=" " sheetId="3" r:id="rId2"/>
  </sheets>
  <definedNames>
    <definedName name="PROF">Одежда!$A$400:$A$466</definedName>
    <definedName name="аксессуары">Одежда!$A$725:$A$796</definedName>
    <definedName name="ГимнастикаХореография">Одежда!$A$9:$A$158</definedName>
    <definedName name="КупальникиПлавки">Одежда!$A$496:$A$588</definedName>
    <definedName name="Лайт">Одежда!$A$669:$A$735</definedName>
    <definedName name="ТанцевальнаяОбувь">Одежда!$A$400:$A$483</definedName>
    <definedName name="ТанцевальнаяОдежда">Одежда!$A$364:$A$399</definedName>
    <definedName name="Танцколготки">Одежда!$A$633:$A$667</definedName>
    <definedName name="ТрусыНоскиКолготки">Одежда!$A$590:$A$632</definedName>
    <definedName name="ФизкультураФитнес">Одежда!$A$187:$A$297</definedName>
    <definedName name="ЧЕШ2">Одежда!$A$311:$A$364</definedName>
    <definedName name="Чешки">Одежда!$A$298:$A$363</definedName>
  </definedNames>
  <calcPr calcId="152511"/>
</workbook>
</file>

<file path=xl/calcChain.xml><?xml version="1.0" encoding="utf-8"?>
<calcChain xmlns="http://schemas.openxmlformats.org/spreadsheetml/2006/main">
  <c r="W94" i="1" l="1"/>
  <c r="V94" i="1"/>
  <c r="W93" i="1"/>
  <c r="V93" i="1"/>
  <c r="V89" i="1"/>
  <c r="V88" i="1"/>
  <c r="W127" i="1"/>
  <c r="V127" i="1"/>
  <c r="W263" i="1"/>
  <c r="V263" i="1"/>
  <c r="W138" i="1" l="1"/>
  <c r="V138" i="1"/>
  <c r="W137" i="1"/>
  <c r="V137" i="1"/>
  <c r="W128" i="1" l="1"/>
  <c r="V128" i="1"/>
  <c r="W104" i="1" l="1"/>
  <c r="W103" i="1"/>
  <c r="V104" i="1"/>
  <c r="V103" i="1"/>
  <c r="W552" i="1"/>
  <c r="W551" i="1"/>
  <c r="W550" i="1"/>
  <c r="W549" i="1"/>
  <c r="W548" i="1"/>
  <c r="W547" i="1"/>
  <c r="W538" i="1"/>
  <c r="W540" i="1"/>
  <c r="W542" i="1"/>
  <c r="W543" i="1"/>
  <c r="V543" i="1"/>
  <c r="V542" i="1"/>
  <c r="V540" i="1"/>
  <c r="V538" i="1"/>
  <c r="V620" i="1"/>
  <c r="W620" i="1"/>
  <c r="W616" i="1"/>
  <c r="V616" i="1"/>
  <c r="W612" i="1"/>
  <c r="V612" i="1"/>
  <c r="W594" i="1"/>
  <c r="W593" i="1"/>
  <c r="V593" i="1"/>
  <c r="W336" i="1" l="1"/>
  <c r="W337" i="1"/>
  <c r="W342" i="1"/>
  <c r="W343" i="1"/>
  <c r="W340" i="1" l="1"/>
  <c r="W341" i="1"/>
  <c r="V343" i="1"/>
  <c r="V342" i="1"/>
  <c r="V336" i="1"/>
  <c r="V337" i="1"/>
  <c r="V760" i="1" l="1"/>
  <c r="W759" i="1"/>
  <c r="W758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64" i="1"/>
  <c r="V764" i="1"/>
  <c r="W763" i="1"/>
  <c r="V763" i="1"/>
  <c r="W762" i="1"/>
  <c r="V762" i="1"/>
  <c r="W761" i="1"/>
  <c r="V761" i="1"/>
  <c r="W760" i="1"/>
  <c r="V759" i="1"/>
  <c r="V758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V646" i="1" l="1"/>
  <c r="W646" i="1"/>
  <c r="V729" i="1" l="1"/>
  <c r="V730" i="1"/>
  <c r="W729" i="1"/>
  <c r="W730" i="1"/>
  <c r="V875" i="1"/>
  <c r="W875" i="1" s="1"/>
  <c r="V872" i="1"/>
  <c r="W872" i="1" s="1"/>
  <c r="V869" i="1"/>
  <c r="W869" i="1" s="1"/>
  <c r="V865" i="1"/>
  <c r="W865" i="1" s="1"/>
  <c r="V862" i="1"/>
  <c r="W862" i="1" s="1"/>
  <c r="V859" i="1"/>
  <c r="W859" i="1" s="1"/>
  <c r="V855" i="1"/>
  <c r="W855" i="1" s="1"/>
  <c r="V851" i="1"/>
  <c r="W851" i="1" s="1"/>
  <c r="V847" i="1"/>
  <c r="W847" i="1" s="1"/>
  <c r="V843" i="1"/>
  <c r="W843" i="1" s="1"/>
  <c r="V839" i="1"/>
  <c r="W839" i="1" s="1"/>
  <c r="V836" i="1"/>
  <c r="W836" i="1" s="1"/>
  <c r="V833" i="1"/>
  <c r="W833" i="1" s="1"/>
  <c r="V829" i="1"/>
  <c r="W829" i="1" s="1"/>
  <c r="V826" i="1"/>
  <c r="W826" i="1" s="1"/>
  <c r="V823" i="1"/>
  <c r="W823" i="1" s="1"/>
  <c r="V820" i="1"/>
  <c r="W820" i="1" s="1"/>
  <c r="V816" i="1"/>
  <c r="W816" i="1" s="1"/>
  <c r="V812" i="1"/>
  <c r="W812" i="1" s="1"/>
  <c r="V808" i="1"/>
  <c r="W808" i="1" s="1"/>
  <c r="V804" i="1"/>
  <c r="W804" i="1" s="1"/>
  <c r="V800" i="1"/>
  <c r="W800" i="1" s="1"/>
  <c r="V796" i="1"/>
  <c r="W796" i="1" s="1"/>
  <c r="V792" i="1"/>
  <c r="W792" i="1" s="1"/>
  <c r="V492" i="1" l="1"/>
  <c r="V495" i="1"/>
  <c r="V788" i="1" l="1"/>
  <c r="W788" i="1"/>
  <c r="W644" i="1"/>
  <c r="V644" i="1"/>
  <c r="W636" i="1"/>
  <c r="W584" i="1"/>
  <c r="W583" i="1"/>
  <c r="W582" i="1"/>
  <c r="W581" i="1"/>
  <c r="W580" i="1"/>
  <c r="W579" i="1"/>
  <c r="W575" i="1"/>
  <c r="W574" i="1"/>
  <c r="W573" i="1"/>
  <c r="W572" i="1"/>
  <c r="W568" i="1"/>
  <c r="W567" i="1"/>
  <c r="W566" i="1"/>
  <c r="W565" i="1"/>
  <c r="W564" i="1"/>
  <c r="W560" i="1"/>
  <c r="W559" i="1"/>
  <c r="W558" i="1"/>
  <c r="W557" i="1"/>
  <c r="W556" i="1"/>
  <c r="W774" i="1" l="1"/>
  <c r="W773" i="1"/>
  <c r="W772" i="1"/>
  <c r="W771" i="1"/>
  <c r="W770" i="1"/>
  <c r="W769" i="1"/>
  <c r="W768" i="1"/>
  <c r="W745" i="1"/>
  <c r="W744" i="1"/>
  <c r="W743" i="1"/>
  <c r="W742" i="1"/>
  <c r="W741" i="1"/>
  <c r="W740" i="1"/>
  <c r="W739" i="1"/>
  <c r="W738" i="1"/>
  <c r="W737" i="1"/>
  <c r="W733" i="1"/>
  <c r="W732" i="1"/>
  <c r="W731" i="1"/>
  <c r="W724" i="1"/>
  <c r="V523" i="1" l="1"/>
  <c r="V768" i="1" l="1"/>
  <c r="V770" i="1"/>
  <c r="V769" i="1"/>
  <c r="V737" i="1"/>
  <c r="V744" i="1"/>
  <c r="V743" i="1"/>
  <c r="V739" i="1"/>
  <c r="V738" i="1"/>
  <c r="W167" i="1" l="1"/>
  <c r="V167" i="1"/>
  <c r="V733" i="1" l="1"/>
  <c r="V774" i="1"/>
  <c r="V773" i="1"/>
  <c r="V772" i="1"/>
  <c r="V771" i="1"/>
  <c r="V745" i="1"/>
  <c r="V742" i="1"/>
  <c r="V741" i="1"/>
  <c r="V740" i="1"/>
  <c r="V732" i="1"/>
  <c r="V731" i="1"/>
  <c r="V583" i="1"/>
  <c r="V581" i="1"/>
  <c r="V580" i="1"/>
  <c r="V574" i="1"/>
  <c r="V566" i="1"/>
  <c r="V558" i="1"/>
  <c r="V556" i="1"/>
  <c r="V551" i="1"/>
  <c r="V549" i="1"/>
  <c r="V645" i="1" l="1"/>
  <c r="W255" i="1" l="1"/>
  <c r="V255" i="1"/>
  <c r="V219" i="1"/>
  <c r="V220" i="1"/>
  <c r="W220" i="1"/>
  <c r="W219" i="1"/>
  <c r="W216" i="1"/>
  <c r="W215" i="1"/>
  <c r="V215" i="1"/>
  <c r="V216" i="1"/>
  <c r="W108" i="1"/>
  <c r="V108" i="1"/>
  <c r="W431" i="1" l="1"/>
  <c r="W441" i="1" l="1"/>
  <c r="W438" i="1"/>
  <c r="W434" i="1"/>
  <c r="W482" i="1"/>
  <c r="W479" i="1"/>
  <c r="W475" i="1"/>
  <c r="W472" i="1"/>
  <c r="W469" i="1"/>
  <c r="W465" i="1"/>
  <c r="W462" i="1"/>
  <c r="W459" i="1"/>
  <c r="W456" i="1"/>
  <c r="W452" i="1"/>
  <c r="W449" i="1"/>
  <c r="W445" i="1"/>
  <c r="W367" i="1"/>
  <c r="W701" i="1"/>
  <c r="W427" i="1"/>
  <c r="W424" i="1"/>
  <c r="W420" i="1"/>
  <c r="W417" i="1"/>
  <c r="W413" i="1"/>
  <c r="W410" i="1"/>
  <c r="W406" i="1"/>
  <c r="W403" i="1"/>
  <c r="W395" i="1"/>
  <c r="W394" i="1"/>
  <c r="W393" i="1"/>
  <c r="W386" i="1"/>
  <c r="W385" i="1"/>
  <c r="W384" i="1"/>
  <c r="W380" i="1"/>
  <c r="W376" i="1"/>
  <c r="W372" i="1"/>
  <c r="W371" i="1"/>
  <c r="W368" i="1"/>
  <c r="W363" i="1"/>
  <c r="W360" i="1"/>
  <c r="W352" i="1"/>
  <c r="W351" i="1"/>
  <c r="W348" i="1"/>
  <c r="W347" i="1"/>
  <c r="W335" i="1"/>
  <c r="W334" i="1"/>
  <c r="W330" i="1"/>
  <c r="W329" i="1"/>
  <c r="W328" i="1"/>
  <c r="W324" i="1"/>
  <c r="W323" i="1"/>
  <c r="W319" i="1"/>
  <c r="W318" i="1"/>
  <c r="W315" i="1"/>
  <c r="W314" i="1"/>
  <c r="W310" i="1"/>
  <c r="W307" i="1"/>
  <c r="W304" i="1"/>
  <c r="W301" i="1"/>
  <c r="W296" i="1"/>
  <c r="W292" i="1"/>
  <c r="W288" i="1"/>
  <c r="W280" i="1"/>
  <c r="W276" i="1"/>
  <c r="W272" i="1"/>
  <c r="W268" i="1"/>
  <c r="W259" i="1"/>
  <c r="W258" i="1"/>
  <c r="W254" i="1"/>
  <c r="W250" i="1"/>
  <c r="W249" i="1"/>
  <c r="W246" i="1"/>
  <c r="W245" i="1"/>
  <c r="W241" i="1"/>
  <c r="W240" i="1"/>
  <c r="W237" i="1"/>
  <c r="W236" i="1"/>
  <c r="W232" i="1"/>
  <c r="W228" i="1"/>
  <c r="W224" i="1"/>
  <c r="W211" i="1"/>
  <c r="W210" i="1"/>
  <c r="W206" i="1"/>
  <c r="W205" i="1"/>
  <c r="W693" i="1"/>
  <c r="W692" i="1"/>
  <c r="W201" i="1"/>
  <c r="W200" i="1"/>
  <c r="W196" i="1"/>
  <c r="W195" i="1"/>
  <c r="W191" i="1"/>
  <c r="W190" i="1"/>
  <c r="W163" i="1"/>
  <c r="W162" i="1"/>
  <c r="W158" i="1"/>
  <c r="W157" i="1"/>
  <c r="W153" i="1"/>
  <c r="W152" i="1"/>
  <c r="W148" i="1"/>
  <c r="W147" i="1"/>
  <c r="W143" i="1"/>
  <c r="W142" i="1"/>
  <c r="W133" i="1"/>
  <c r="W132" i="1"/>
  <c r="W123" i="1"/>
  <c r="W122" i="1"/>
  <c r="W118" i="1"/>
  <c r="W117" i="1"/>
  <c r="W113" i="1"/>
  <c r="W112" i="1"/>
  <c r="W99" i="1"/>
  <c r="W98" i="1"/>
  <c r="W89" i="1"/>
  <c r="W88" i="1"/>
  <c r="W84" i="1"/>
  <c r="W83" i="1"/>
  <c r="W79" i="1"/>
  <c r="W78" i="1"/>
  <c r="W75" i="1"/>
  <c r="W74" i="1"/>
  <c r="W70" i="1"/>
  <c r="W69" i="1"/>
  <c r="W65" i="1"/>
  <c r="W64" i="1"/>
  <c r="W60" i="1"/>
  <c r="W59" i="1"/>
  <c r="W56" i="1"/>
  <c r="W55" i="1"/>
  <c r="W54" i="1"/>
  <c r="W50" i="1"/>
  <c r="W49" i="1"/>
  <c r="W45" i="1"/>
  <c r="W44" i="1"/>
  <c r="W41" i="1"/>
  <c r="W40" i="1"/>
  <c r="W36" i="1"/>
  <c r="W35" i="1"/>
  <c r="W31" i="1"/>
  <c r="W30" i="1"/>
  <c r="W27" i="1"/>
  <c r="W26" i="1"/>
  <c r="W22" i="1"/>
  <c r="W21" i="1"/>
  <c r="W17" i="1"/>
  <c r="W16" i="1"/>
  <c r="W13" i="1"/>
  <c r="W12" i="1"/>
  <c r="W499" i="1"/>
  <c r="W515" i="1"/>
  <c r="W523" i="1"/>
  <c r="W658" i="1"/>
  <c r="W721" i="1"/>
  <c r="W717" i="1"/>
  <c r="W714" i="1"/>
  <c r="W710" i="1"/>
  <c r="W706" i="1"/>
  <c r="W705" i="1"/>
  <c r="W678" i="1"/>
  <c r="W677" i="1"/>
  <c r="V603" i="1"/>
  <c r="V599" i="1"/>
  <c r="V598" i="1"/>
  <c r="V594" i="1"/>
  <c r="V185" i="1"/>
  <c r="V184" i="1"/>
  <c r="V183" i="1"/>
  <c r="V180" i="1"/>
  <c r="V179" i="1"/>
  <c r="V178" i="1"/>
  <c r="V174" i="1"/>
  <c r="V173" i="1"/>
  <c r="V172" i="1"/>
  <c r="V169" i="1"/>
  <c r="V168" i="1"/>
  <c r="V588" i="1"/>
  <c r="V584" i="1"/>
  <c r="V582" i="1"/>
  <c r="V579" i="1"/>
  <c r="V575" i="1"/>
  <c r="V573" i="1"/>
  <c r="V572" i="1"/>
  <c r="V568" i="1"/>
  <c r="V567" i="1"/>
  <c r="V565" i="1"/>
  <c r="V564" i="1"/>
  <c r="V560" i="1"/>
  <c r="V559" i="1"/>
  <c r="V557" i="1"/>
  <c r="V552" i="1"/>
  <c r="V550" i="1"/>
  <c r="V548" i="1"/>
  <c r="V547" i="1"/>
  <c r="V541" i="1"/>
  <c r="V539" i="1"/>
  <c r="V534" i="1"/>
  <c r="V533" i="1"/>
  <c r="V532" i="1"/>
  <c r="V531" i="1"/>
  <c r="V530" i="1"/>
  <c r="V527" i="1"/>
  <c r="V526" i="1"/>
  <c r="V525" i="1"/>
  <c r="V524" i="1"/>
  <c r="V519" i="1"/>
  <c r="V518" i="1"/>
  <c r="V517" i="1"/>
  <c r="V516" i="1"/>
  <c r="V515" i="1"/>
  <c r="V511" i="1"/>
  <c r="V510" i="1"/>
  <c r="V509" i="1"/>
  <c r="V508" i="1"/>
  <c r="V507" i="1"/>
  <c r="V503" i="1"/>
  <c r="V502" i="1"/>
  <c r="V501" i="1"/>
  <c r="V500" i="1"/>
  <c r="V499" i="1"/>
  <c r="V489" i="1"/>
  <c r="V486" i="1"/>
  <c r="V482" i="1"/>
  <c r="V479" i="1"/>
  <c r="V475" i="1"/>
  <c r="V472" i="1"/>
  <c r="V469" i="1"/>
  <c r="V465" i="1"/>
  <c r="V462" i="1"/>
  <c r="V459" i="1"/>
  <c r="V456" i="1"/>
  <c r="V452" i="1"/>
  <c r="V449" i="1"/>
  <c r="V445" i="1"/>
  <c r="V427" i="1"/>
  <c r="V424" i="1"/>
  <c r="V420" i="1"/>
  <c r="V417" i="1"/>
  <c r="V413" i="1"/>
  <c r="V410" i="1"/>
  <c r="V406" i="1"/>
  <c r="V403" i="1"/>
  <c r="V395" i="1"/>
  <c r="V394" i="1"/>
  <c r="V393" i="1"/>
  <c r="V386" i="1"/>
  <c r="V385" i="1"/>
  <c r="V384" i="1"/>
  <c r="V380" i="1"/>
  <c r="V376" i="1"/>
  <c r="V372" i="1"/>
  <c r="V371" i="1"/>
  <c r="V368" i="1"/>
  <c r="V367" i="1"/>
  <c r="V363" i="1"/>
  <c r="V360" i="1"/>
  <c r="V352" i="1"/>
  <c r="V351" i="1"/>
  <c r="V348" i="1"/>
  <c r="V347" i="1"/>
  <c r="V341" i="1"/>
  <c r="V340" i="1"/>
  <c r="V335" i="1"/>
  <c r="V334" i="1"/>
  <c r="V330" i="1"/>
  <c r="V329" i="1"/>
  <c r="V328" i="1"/>
  <c r="V324" i="1"/>
  <c r="V323" i="1"/>
  <c r="V319" i="1"/>
  <c r="V318" i="1"/>
  <c r="V315" i="1"/>
  <c r="V314" i="1"/>
  <c r="V310" i="1"/>
  <c r="V307" i="1"/>
  <c r="V304" i="1"/>
  <c r="V301" i="1"/>
  <c r="V296" i="1"/>
  <c r="V292" i="1"/>
  <c r="V288" i="1"/>
  <c r="V280" i="1"/>
  <c r="V276" i="1"/>
  <c r="V272" i="1"/>
  <c r="V268" i="1"/>
  <c r="V259" i="1"/>
  <c r="V258" i="1"/>
  <c r="V254" i="1"/>
  <c r="V250" i="1"/>
  <c r="V249" i="1"/>
  <c r="V246" i="1"/>
  <c r="V245" i="1"/>
  <c r="V241" i="1"/>
  <c r="V240" i="1"/>
  <c r="V237" i="1"/>
  <c r="V236" i="1"/>
  <c r="V232" i="1"/>
  <c r="V228" i="1"/>
  <c r="V224" i="1"/>
  <c r="V211" i="1"/>
  <c r="V210" i="1"/>
  <c r="V206" i="1"/>
  <c r="V205" i="1"/>
  <c r="V693" i="1"/>
  <c r="V692" i="1"/>
  <c r="V201" i="1"/>
  <c r="V200" i="1"/>
  <c r="V196" i="1"/>
  <c r="V195" i="1"/>
  <c r="V191" i="1"/>
  <c r="V190" i="1"/>
  <c r="V163" i="1"/>
  <c r="V162" i="1"/>
  <c r="V158" i="1"/>
  <c r="V157" i="1"/>
  <c r="V153" i="1"/>
  <c r="V152" i="1"/>
  <c r="V148" i="1"/>
  <c r="V147" i="1"/>
  <c r="V143" i="1"/>
  <c r="V142" i="1"/>
  <c r="V133" i="1"/>
  <c r="V132" i="1"/>
  <c r="V123" i="1"/>
  <c r="V122" i="1"/>
  <c r="V118" i="1"/>
  <c r="V117" i="1"/>
  <c r="V113" i="1"/>
  <c r="V112" i="1"/>
  <c r="V99" i="1"/>
  <c r="V98" i="1"/>
  <c r="V84" i="1"/>
  <c r="V83" i="1"/>
  <c r="V79" i="1"/>
  <c r="V78" i="1"/>
  <c r="V75" i="1"/>
  <c r="V74" i="1"/>
  <c r="V70" i="1"/>
  <c r="V69" i="1"/>
  <c r="V65" i="1"/>
  <c r="V64" i="1"/>
  <c r="V60" i="1"/>
  <c r="V59" i="1"/>
  <c r="V56" i="1"/>
  <c r="V55" i="1"/>
  <c r="V54" i="1"/>
  <c r="V50" i="1"/>
  <c r="V49" i="1"/>
  <c r="V45" i="1"/>
  <c r="V44" i="1"/>
  <c r="V41" i="1"/>
  <c r="V40" i="1"/>
  <c r="V36" i="1"/>
  <c r="V35" i="1"/>
  <c r="V31" i="1"/>
  <c r="V30" i="1"/>
  <c r="V27" i="1"/>
  <c r="V26" i="1"/>
  <c r="V22" i="1"/>
  <c r="V21" i="1"/>
  <c r="V17" i="1"/>
  <c r="V16" i="1"/>
  <c r="V13" i="1"/>
  <c r="V12" i="1"/>
  <c r="V643" i="1"/>
  <c r="W697" i="1"/>
  <c r="W688" i="1"/>
  <c r="W687" i="1"/>
  <c r="W683" i="1"/>
  <c r="W682" i="1"/>
  <c r="W672" i="1"/>
  <c r="W666" i="1"/>
  <c r="W662" i="1"/>
  <c r="W661" i="1"/>
  <c r="W660" i="1"/>
  <c r="W659" i="1"/>
  <c r="W657" i="1"/>
  <c r="W653" i="1"/>
  <c r="W652" i="1"/>
  <c r="W651" i="1"/>
  <c r="W650" i="1"/>
  <c r="W645" i="1"/>
  <c r="W643" i="1"/>
  <c r="W639" i="1"/>
  <c r="W638" i="1"/>
  <c r="W637" i="1"/>
  <c r="W630" i="1"/>
  <c r="W629" i="1"/>
  <c r="W625" i="1"/>
  <c r="W624" i="1"/>
  <c r="W608" i="1"/>
  <c r="W607" i="1"/>
  <c r="W603" i="1"/>
  <c r="W599" i="1"/>
  <c r="W598" i="1"/>
  <c r="W185" i="1"/>
  <c r="W184" i="1"/>
  <c r="W183" i="1"/>
  <c r="W180" i="1"/>
  <c r="W179" i="1"/>
  <c r="W178" i="1"/>
  <c r="W174" i="1"/>
  <c r="W173" i="1"/>
  <c r="W172" i="1"/>
  <c r="W169" i="1"/>
  <c r="W168" i="1"/>
  <c r="W588" i="1"/>
  <c r="W541" i="1"/>
  <c r="W539" i="1"/>
  <c r="W534" i="1"/>
  <c r="W533" i="1"/>
  <c r="W532" i="1"/>
  <c r="W531" i="1"/>
  <c r="W530" i="1"/>
  <c r="W527" i="1"/>
  <c r="W526" i="1"/>
  <c r="W525" i="1"/>
  <c r="W524" i="1"/>
  <c r="W519" i="1"/>
  <c r="W518" i="1"/>
  <c r="W517" i="1"/>
  <c r="W516" i="1"/>
  <c r="W511" i="1"/>
  <c r="W510" i="1"/>
  <c r="W509" i="1"/>
  <c r="W508" i="1"/>
  <c r="W507" i="1"/>
  <c r="W503" i="1"/>
  <c r="W502" i="1"/>
  <c r="W501" i="1"/>
  <c r="W500" i="1"/>
  <c r="W495" i="1"/>
  <c r="W492" i="1"/>
  <c r="W489" i="1"/>
  <c r="W486" i="1"/>
  <c r="W356" i="1"/>
  <c r="W284" i="1"/>
  <c r="V701" i="1"/>
  <c r="V672" i="1" l="1"/>
  <c r="V356" i="1" l="1"/>
  <c r="V441" i="1" l="1"/>
  <c r="V438" i="1"/>
  <c r="V434" i="1"/>
  <c r="V431" i="1"/>
  <c r="V724" i="1" l="1"/>
  <c r="V721" i="1"/>
  <c r="V717" i="1"/>
  <c r="V714" i="1"/>
  <c r="V710" i="1"/>
  <c r="V706" i="1"/>
  <c r="V705" i="1"/>
  <c r="V697" i="1"/>
  <c r="V688" i="1"/>
  <c r="V687" i="1"/>
  <c r="V683" i="1"/>
  <c r="V682" i="1"/>
  <c r="V678" i="1"/>
  <c r="V677" i="1"/>
  <c r="V629" i="1" l="1"/>
  <c r="V630" i="1"/>
  <c r="V666" i="1" l="1"/>
  <c r="V662" i="1"/>
  <c r="V661" i="1"/>
  <c r="V660" i="1"/>
  <c r="V659" i="1"/>
  <c r="V658" i="1"/>
  <c r="V657" i="1"/>
  <c r="V653" i="1"/>
  <c r="V652" i="1"/>
  <c r="V651" i="1"/>
  <c r="V650" i="1"/>
  <c r="V639" i="1"/>
  <c r="V638" i="1"/>
  <c r="V637" i="1"/>
  <c r="V636" i="1"/>
  <c r="V625" i="1"/>
  <c r="V624" i="1"/>
  <c r="V608" i="1"/>
  <c r="V607" i="1"/>
  <c r="V284" i="1"/>
  <c r="V673" i="1"/>
  <c r="W673" i="1"/>
  <c r="L669" i="1" s="1"/>
  <c r="P669" i="1" s="1"/>
  <c r="T669" i="1" l="1"/>
  <c r="V667" i="1"/>
  <c r="T4" i="1"/>
  <c r="W667" i="1"/>
  <c r="V4" i="1"/>
</calcChain>
</file>

<file path=xl/sharedStrings.xml><?xml version="1.0" encoding="utf-8"?>
<sst xmlns="http://schemas.openxmlformats.org/spreadsheetml/2006/main" count="983" uniqueCount="494">
  <si>
    <t>Сумма, руб.</t>
  </si>
  <si>
    <t>Черный</t>
  </si>
  <si>
    <t>Белый</t>
  </si>
  <si>
    <t>Полиамид  80%,  эластан 20%</t>
  </si>
  <si>
    <t>Брюки с лампасом</t>
  </si>
  <si>
    <t>88% хлопок 
12% эластан</t>
  </si>
  <si>
    <t>Цвет</t>
  </si>
  <si>
    <t>Шорты хлопковые</t>
  </si>
  <si>
    <t xml:space="preserve"> Шорты из ПА</t>
  </si>
  <si>
    <t>Комбинезон гимнастический укороченный, с коротким рукавом</t>
  </si>
  <si>
    <t>Майка спортивная хлопковая</t>
  </si>
  <si>
    <t>Красный</t>
  </si>
  <si>
    <t>Майка спортивная с декоративной отстрочкой,          спина борцовкой</t>
  </si>
  <si>
    <t>Майка спортивная с настрочным кантом</t>
  </si>
  <si>
    <t>Топик на резинке</t>
  </si>
  <si>
    <t>Хлопок  88%,  эластан 12%</t>
  </si>
  <si>
    <t>Шорты хлопковые, клеш</t>
  </si>
  <si>
    <t>Шорты
свободного кроя,
пояс со шнурком</t>
  </si>
  <si>
    <t>Шорты с декоративной отстрочкой</t>
  </si>
  <si>
    <t>88% хлопок
12% эластан</t>
  </si>
  <si>
    <t>80% полиамид
20% эластан</t>
  </si>
  <si>
    <t>88% хлопок, 12% эластан</t>
  </si>
  <si>
    <t>Майка спортивная,               спина борцовкой</t>
  </si>
  <si>
    <t>Майка спортивная                      с лампасами</t>
  </si>
  <si>
    <t>Топ спортивный,                    спина борцовкой</t>
  </si>
  <si>
    <t>Топ спортивный,                      для разогрева с длинным рукавом</t>
  </si>
  <si>
    <t>Трусы - невидимки (сшитые)</t>
  </si>
  <si>
    <t>Трусы - невидимки (склейка)</t>
  </si>
  <si>
    <t>КА</t>
  </si>
  <si>
    <t>КМ</t>
  </si>
  <si>
    <t>КХ</t>
  </si>
  <si>
    <t>СН-01</t>
  </si>
  <si>
    <t>Кол-во, шт.</t>
  </si>
  <si>
    <t>Р 55-331</t>
  </si>
  <si>
    <t>Рубашка бальная</t>
  </si>
  <si>
    <t>Юбка расклешенная с боковыми швами</t>
  </si>
  <si>
    <t>100% полиамид</t>
  </si>
  <si>
    <t xml:space="preserve">Юбка (сетка) на резинке </t>
  </si>
  <si>
    <t>Юбка (сетка) на завязках</t>
  </si>
  <si>
    <t>Юбка (сетка) на кокетке с фигурным низом</t>
  </si>
  <si>
    <t>Телесный</t>
  </si>
  <si>
    <t>Розовый</t>
  </si>
  <si>
    <t>85% полиамид
15% эластан</t>
  </si>
  <si>
    <t>Колготки спортивные Anna (60 den 3D lycra, Сербия)</t>
  </si>
  <si>
    <t>Колготки спортивные Maya (50 den 3D lycra, Сербия)</t>
  </si>
  <si>
    <t>76% полиамид
24% эластан</t>
  </si>
  <si>
    <t>Персиковый</t>
  </si>
  <si>
    <t>Носки спортивные, средний паголенок</t>
  </si>
  <si>
    <t>78% хлопок
20% полиамид
2% эластан</t>
  </si>
  <si>
    <t>14-16</t>
  </si>
  <si>
    <t>16-18</t>
  </si>
  <si>
    <t>18-20</t>
  </si>
  <si>
    <t>20-22</t>
  </si>
  <si>
    <t>22-24</t>
  </si>
  <si>
    <t>Цвет 1</t>
  </si>
  <si>
    <t>Цвет 2</t>
  </si>
  <si>
    <t>СН-03</t>
  </si>
  <si>
    <t>Носки спортивные, укороченный паголенок</t>
  </si>
  <si>
    <t>Ф 23-351</t>
  </si>
  <si>
    <t>Цвет 3</t>
  </si>
  <si>
    <t>Г 09-301</t>
  </si>
  <si>
    <t>Комбинезон гимнастический унисекс короткий рукав футболкой, с велосипедками</t>
  </si>
  <si>
    <t>Цвет 5</t>
  </si>
  <si>
    <t>88 % хлопок, 12% эластан</t>
  </si>
  <si>
    <t xml:space="preserve"> Г 41-011</t>
  </si>
  <si>
    <t>Водолазка под горло</t>
  </si>
  <si>
    <t>СН-02</t>
  </si>
  <si>
    <t xml:space="preserve"> Т 61-301</t>
  </si>
  <si>
    <t>Т 62-301</t>
  </si>
  <si>
    <t>Колготки спортивные Haidi (90 den 3D lycra, Сербия)</t>
  </si>
  <si>
    <t>ГПШ</t>
  </si>
  <si>
    <t>Гетры танцевальные</t>
  </si>
  <si>
    <t>Шерсть 70%, акрил 21%, лайкра 9%</t>
  </si>
  <si>
    <t>45 см</t>
  </si>
  <si>
    <t>50 см</t>
  </si>
  <si>
    <t>55 см</t>
  </si>
  <si>
    <t>60 см</t>
  </si>
  <si>
    <t>65 см</t>
  </si>
  <si>
    <t>70 см</t>
  </si>
  <si>
    <t>75 см</t>
  </si>
  <si>
    <t>80 см</t>
  </si>
  <si>
    <t>Серый меланж</t>
  </si>
  <si>
    <r>
      <rPr>
        <b/>
        <sz val="10"/>
        <color indexed="1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Г 88-301</t>
    </r>
  </si>
  <si>
    <t>Г 44-301</t>
  </si>
  <si>
    <t>Г 11-301</t>
  </si>
  <si>
    <t>Колготки спортивные Liza       (40 den 3D lycra, Сербия)</t>
  </si>
  <si>
    <t>Шорты удлиненные
свободного кроя,
пояс со шнурком</t>
  </si>
  <si>
    <t xml:space="preserve">Ш 44-301 </t>
  </si>
  <si>
    <t>Проставляется необходимое количество упаковок. В упаковке 6 пар</t>
  </si>
  <si>
    <t>Комбинезон гимнастический на широкой лямке, с брюками</t>
  </si>
  <si>
    <t>Топик хлопковый до талии    на широких бретелях, низ на резинке</t>
  </si>
  <si>
    <t>Топик хлопковый до талии    на тонких бретелях, низ на резинке</t>
  </si>
  <si>
    <t>Г 05-301</t>
  </si>
  <si>
    <t xml:space="preserve"> </t>
  </si>
  <si>
    <t xml:space="preserve"> Г 43-301  </t>
  </si>
  <si>
    <t xml:space="preserve"> Г 13-301      </t>
  </si>
  <si>
    <t xml:space="preserve">Г 31-011    </t>
  </si>
  <si>
    <t xml:space="preserve">Г 83-301   </t>
  </si>
  <si>
    <t xml:space="preserve">Г 28-011  </t>
  </si>
  <si>
    <t xml:space="preserve"> Г 23-301    </t>
  </si>
  <si>
    <t xml:space="preserve">Г 21-011   </t>
  </si>
  <si>
    <t xml:space="preserve">Г 73-301    </t>
  </si>
  <si>
    <t xml:space="preserve">Г 03-301   </t>
  </si>
  <si>
    <t xml:space="preserve">Г 08-301 </t>
  </si>
  <si>
    <t xml:space="preserve">Г 33-301   </t>
  </si>
  <si>
    <t xml:space="preserve"> Г 20-011  </t>
  </si>
  <si>
    <t>Цвет 6</t>
  </si>
  <si>
    <t>Цвет 7</t>
  </si>
  <si>
    <t>Ю 12-551</t>
  </si>
  <si>
    <t>Футболка с длинным рукавом</t>
  </si>
  <si>
    <t>Ш 23-301</t>
  </si>
  <si>
    <t xml:space="preserve">Ш 22-011 </t>
  </si>
  <si>
    <t xml:space="preserve">Ю 10-011   </t>
  </si>
  <si>
    <t xml:space="preserve">Ю 11-011    </t>
  </si>
  <si>
    <t xml:space="preserve">Ю 14-551 </t>
  </si>
  <si>
    <t xml:space="preserve">Ю 17-551 </t>
  </si>
  <si>
    <t xml:space="preserve"> Т 93-301  </t>
  </si>
  <si>
    <t>Т 01-301</t>
  </si>
  <si>
    <t>Т 02-301</t>
  </si>
  <si>
    <t xml:space="preserve"> Т 03-301 </t>
  </si>
  <si>
    <t xml:space="preserve"> М 13-301 </t>
  </si>
  <si>
    <t>М 23-301</t>
  </si>
  <si>
    <t xml:space="preserve">  Ф 23-301 </t>
  </si>
  <si>
    <t xml:space="preserve">Т 11-091 </t>
  </si>
  <si>
    <t xml:space="preserve">Т 13-391 </t>
  </si>
  <si>
    <t xml:space="preserve">Т 12-091 </t>
  </si>
  <si>
    <t xml:space="preserve"> Ш 13-301 </t>
  </si>
  <si>
    <t xml:space="preserve">Ш 43-301 </t>
  </si>
  <si>
    <t xml:space="preserve"> В 23-301   </t>
  </si>
  <si>
    <t xml:space="preserve"> В 22-011    </t>
  </si>
  <si>
    <t>Б 22-011</t>
  </si>
  <si>
    <t>Б 23-301</t>
  </si>
  <si>
    <t>Лосины</t>
  </si>
  <si>
    <t xml:space="preserve"> Л 23-301       </t>
  </si>
  <si>
    <t xml:space="preserve"> Л 22-011  </t>
  </si>
  <si>
    <t>СН-05</t>
  </si>
  <si>
    <t>Получешка</t>
  </si>
  <si>
    <t>1=26-27</t>
  </si>
  <si>
    <t>2=28-29</t>
  </si>
  <si>
    <t>3=30-31</t>
  </si>
  <si>
    <t>4=32-33</t>
  </si>
  <si>
    <t>5=34-35</t>
  </si>
  <si>
    <t>6=36-37</t>
  </si>
  <si>
    <t>7=38-39</t>
  </si>
  <si>
    <t>8=40-41</t>
  </si>
  <si>
    <t>Кожа</t>
  </si>
  <si>
    <t>ЧЕШ 2</t>
  </si>
  <si>
    <t>ЧСК</t>
  </si>
  <si>
    <t>БАЛ 10</t>
  </si>
  <si>
    <t>ТЕКСТИЛЬ, 
резинка на подошве, с 37 р-ра балетка без резинки для регулировки полноты</t>
  </si>
  <si>
    <t>Бежевый</t>
  </si>
  <si>
    <t>БАЛ 2</t>
  </si>
  <si>
    <t xml:space="preserve">  Т 53-302      </t>
  </si>
  <si>
    <t xml:space="preserve"> М 83-301</t>
  </si>
  <si>
    <t>Б 83-302</t>
  </si>
  <si>
    <t xml:space="preserve">М 73-301  </t>
  </si>
  <si>
    <t xml:space="preserve">Ш 53-301 </t>
  </si>
  <si>
    <t xml:space="preserve">М 33-302 </t>
  </si>
  <si>
    <t xml:space="preserve">Ш 83-302      </t>
  </si>
  <si>
    <t xml:space="preserve">Б 33-302          </t>
  </si>
  <si>
    <t xml:space="preserve">Р 55-011  </t>
  </si>
  <si>
    <t>Брюки "Классика"           (прямые тренировочные брюки на широкой резинке)</t>
  </si>
  <si>
    <t>Брюки "Классика"(бальные)</t>
  </si>
  <si>
    <t>П 18-012</t>
  </si>
  <si>
    <t>Плавки однотонные с боковыми отделочными деталями через цветной кант</t>
  </si>
  <si>
    <t>Цвет 9</t>
  </si>
  <si>
    <t>Цвет 10</t>
  </si>
  <si>
    <t>П 57-012</t>
  </si>
  <si>
    <t>Плавки-шорты из однотонной ткани с боковыми отделочными деталями через цветной кант</t>
  </si>
  <si>
    <t>Ш 11-012</t>
  </si>
  <si>
    <t>Полиамид  80%,                эластан 20%</t>
  </si>
  <si>
    <t>83% полиамид
17% эластан</t>
  </si>
  <si>
    <t>92% полиамид
8% эластан</t>
  </si>
  <si>
    <t xml:space="preserve">Г 29-011   </t>
  </si>
  <si>
    <t xml:space="preserve"> Г 93-301 </t>
  </si>
  <si>
    <t xml:space="preserve">Б 40-011  </t>
  </si>
  <si>
    <t xml:space="preserve">Б 43-301   </t>
  </si>
  <si>
    <t>Верх - сатин, подошва - натур.кожа, каблук - 3-4 см</t>
  </si>
  <si>
    <t>Загар</t>
  </si>
  <si>
    <t>Палуба</t>
  </si>
  <si>
    <t>Т312-100900-А</t>
  </si>
  <si>
    <t>Рейтинг женский,                  "Ангелина 1" (Пряжки)             (планка снизу)</t>
  </si>
  <si>
    <t>Т312-100800-А</t>
  </si>
  <si>
    <t>Натуральная кожа</t>
  </si>
  <si>
    <t>Текстиль</t>
  </si>
  <si>
    <t>Джазовка классическая</t>
  </si>
  <si>
    <t>Эскиз</t>
  </si>
  <si>
    <t>Наименование</t>
  </si>
  <si>
    <t>Артикул</t>
  </si>
  <si>
    <t>Состав</t>
  </si>
  <si>
    <t>ИТОГО</t>
  </si>
  <si>
    <t>Шапочка для бассейна черная, вставка - в ассорт.</t>
  </si>
  <si>
    <t>Юбка солнце 
(бесшовная)</t>
  </si>
  <si>
    <t>Гимнастика. Хореография</t>
  </si>
  <si>
    <t>Кол-во, 
шт.</t>
  </si>
  <si>
    <t>Сумма, 
руб.</t>
  </si>
  <si>
    <t>Физкультура, Фитнес</t>
  </si>
  <si>
    <t>Танцевальная одежда</t>
  </si>
  <si>
    <t>ПЧМ</t>
  </si>
  <si>
    <t>ПЧКБ</t>
  </si>
  <si>
    <t>ПЧКТ</t>
  </si>
  <si>
    <t>Джаз 2</t>
  </si>
  <si>
    <t>Джаз 3</t>
  </si>
  <si>
    <t xml:space="preserve"> КЛ</t>
  </si>
  <si>
    <t xml:space="preserve">Т 23-391 </t>
  </si>
  <si>
    <t>в ассорт</t>
  </si>
  <si>
    <t>14,5</t>
  </si>
  <si>
    <t>15,5</t>
  </si>
  <si>
    <t>16,5</t>
  </si>
  <si>
    <t>17,5</t>
  </si>
  <si>
    <t>18,5</t>
  </si>
  <si>
    <t>19,5</t>
  </si>
  <si>
    <t>20,5</t>
  </si>
  <si>
    <t>21,5</t>
  </si>
  <si>
    <t>22,5</t>
  </si>
  <si>
    <t>23,5</t>
  </si>
  <si>
    <t>24,5</t>
  </si>
  <si>
    <t>25,5</t>
  </si>
  <si>
    <t>Телесный блеск</t>
  </si>
  <si>
    <t>Черные шорты
 с белым лампасом</t>
  </si>
  <si>
    <t>Текстиль/Кожа</t>
  </si>
  <si>
    <t>Носки спортивные KORRI, укороченный паголенок</t>
  </si>
  <si>
    <t>1=3-5лет (рост 98-110)</t>
  </si>
  <si>
    <t>2=6-8лет (рост 116-128)</t>
  </si>
  <si>
    <t>3=9-11лет
(рост 134-146)</t>
  </si>
  <si>
    <t>4=12-14лет
(рост 152-164)</t>
  </si>
  <si>
    <t>Чешка 
сетка/кожа</t>
  </si>
  <si>
    <t>Бриджи 
с шир. пояс</t>
  </si>
  <si>
    <t>Балетка 
текстильная</t>
  </si>
  <si>
    <t>Туфли 
народно-характерные женские</t>
  </si>
  <si>
    <t>БАЛ 2.2</t>
  </si>
  <si>
    <t>Балетка классическая 
с усиленным мысом</t>
  </si>
  <si>
    <t xml:space="preserve">Балетка концертная без усиленного мыса
</t>
  </si>
  <si>
    <t>ПЧВ</t>
  </si>
  <si>
    <t>Кожа/
Микрофибра</t>
  </si>
  <si>
    <t>Кожа/
сетка</t>
  </si>
  <si>
    <t>Полиамид 80%, эластан 20%</t>
  </si>
  <si>
    <t>Т317-240100-О</t>
  </si>
  <si>
    <t>Золото</t>
  </si>
  <si>
    <t>Т319-240200-О</t>
  </si>
  <si>
    <t>Серебро</t>
  </si>
  <si>
    <t>Т318-240200-О</t>
  </si>
  <si>
    <t>Верх -иск. кожа, подошва - натур.кожа, каблук - 3-4 см</t>
  </si>
  <si>
    <t>Т318-200010-О</t>
  </si>
  <si>
    <t>Т318-100900-О</t>
  </si>
  <si>
    <t>Korri Prof</t>
  </si>
  <si>
    <t>Т403-300600-О</t>
  </si>
  <si>
    <t>Т403-300700-О</t>
  </si>
  <si>
    <t>Колготки школьные (однотонные)</t>
  </si>
  <si>
    <t>78% хлопок,    20% полиамид, 2% эластан</t>
  </si>
  <si>
    <t>Цвет/Размер</t>
  </si>
  <si>
    <t>152-158</t>
  </si>
  <si>
    <t>Велосипедки                  (длина изделия до середины бедра)</t>
  </si>
  <si>
    <t>Бриджи                           (длина изделия ниже колена)</t>
  </si>
  <si>
    <t>КБ</t>
  </si>
  <si>
    <t>Футболка спортивная прямая 170 гр/м</t>
  </si>
  <si>
    <t>Футболка спортивная прямая 200 гр/м</t>
  </si>
  <si>
    <t>4+=(рост 164-170)</t>
  </si>
  <si>
    <t>3-4=(рост 134-164)</t>
  </si>
  <si>
    <t>СН-11</t>
  </si>
  <si>
    <t>Бамбук 87%, полиамид 10% , эластан 3%</t>
  </si>
  <si>
    <t>СН-12</t>
  </si>
  <si>
    <t>СН-13</t>
  </si>
  <si>
    <t>Полиамид 90%, эластан 10%</t>
  </si>
  <si>
    <t>П 71-011</t>
  </si>
  <si>
    <r>
      <t xml:space="preserve">Носки для хореографии, </t>
    </r>
    <r>
      <rPr>
        <sz val="12"/>
        <rFont val="Times New Roman"/>
        <family val="1"/>
        <charset val="204"/>
      </rPr>
      <t>средний паголенок (гладь)</t>
    </r>
  </si>
  <si>
    <t>Рейтинг женский                       "Анастасия"</t>
  </si>
  <si>
    <t>Мужской стандарт
(целая подошва)</t>
  </si>
  <si>
    <t>Т210-300600-О</t>
  </si>
  <si>
    <t>Рейтинг               "Дарья"</t>
  </si>
  <si>
    <t>Верх - натур. кожа, подошва - натур. кожа (чепрак), каблук наборный - 3 - 4 см</t>
  </si>
  <si>
    <t>Верх - натур. кожа, подошва - натур. кожа (спилок), каблук  - 2 см</t>
  </si>
  <si>
    <t>146-152</t>
  </si>
  <si>
    <t>128-134</t>
  </si>
  <si>
    <t>134-140</t>
  </si>
  <si>
    <t>140-146</t>
  </si>
  <si>
    <t>116-122</t>
  </si>
  <si>
    <t>122-128</t>
  </si>
  <si>
    <t>КШ 03-301</t>
  </si>
  <si>
    <t>Чешки, Получешки, балетки, Джазовки</t>
  </si>
  <si>
    <t>Розовый (0076)</t>
  </si>
  <si>
    <t>Чешка    
(Россия)</t>
  </si>
  <si>
    <t>Р 33-051</t>
  </si>
  <si>
    <t xml:space="preserve"> Ярко-красный (4197)</t>
  </si>
  <si>
    <t>Малиновый (3181)</t>
  </si>
  <si>
    <t>Морская волна (7159)</t>
  </si>
  <si>
    <t>Р 35-051</t>
  </si>
  <si>
    <r>
      <t xml:space="preserve">Рейтинговое платье. Короткий рукав. 
</t>
    </r>
    <r>
      <rPr>
        <b/>
        <sz val="12"/>
        <color theme="1"/>
        <rFont val="Times New Roman"/>
        <family val="1"/>
        <charset val="204"/>
      </rPr>
      <t>Юбка «двойное солнце»</t>
    </r>
    <r>
      <rPr>
        <sz val="12"/>
        <color theme="1"/>
        <rFont val="Times New Roman"/>
        <family val="1"/>
        <charset val="204"/>
      </rPr>
      <t xml:space="preserve"> 
ниже линии колен.
Потайная молния на спинке. Горловина обработана окантовкой. </t>
    </r>
  </si>
  <si>
    <r>
      <t xml:space="preserve">Рейтинговое платье. Короткий рукав. 
</t>
    </r>
    <r>
      <rPr>
        <b/>
        <sz val="12"/>
        <color theme="1"/>
        <rFont val="Times New Roman"/>
        <family val="1"/>
        <charset val="204"/>
      </rPr>
      <t>Юбка «солнце»</t>
    </r>
    <r>
      <rPr>
        <sz val="12"/>
        <color theme="1"/>
        <rFont val="Times New Roman"/>
        <family val="1"/>
        <charset val="204"/>
      </rPr>
      <t xml:space="preserve"> 
ниже линии колен.
Потайная молния на спинке. Горловина обработана окантовкой. </t>
    </r>
  </si>
  <si>
    <t>Корри Лайт</t>
  </si>
  <si>
    <t>"Мастер Класс"</t>
  </si>
  <si>
    <t>Г 83-361</t>
  </si>
  <si>
    <t>"Классика"</t>
  </si>
  <si>
    <t xml:space="preserve"> Г 23-361  </t>
  </si>
  <si>
    <t>"Пируэт"
юбка-сетка</t>
  </si>
  <si>
    <t xml:space="preserve">Г 33-361 </t>
  </si>
  <si>
    <t>88% хлопок,                    12% эластан</t>
  </si>
  <si>
    <t xml:space="preserve">  Ф 23-361</t>
  </si>
  <si>
    <t xml:space="preserve"> Шорты</t>
  </si>
  <si>
    <t>Ш 23-361</t>
  </si>
  <si>
    <t>Велосипедки</t>
  </si>
  <si>
    <t xml:space="preserve"> В 23-361</t>
  </si>
  <si>
    <t xml:space="preserve"> Л 23-361</t>
  </si>
  <si>
    <t>Топ- невидимка</t>
  </si>
  <si>
    <t>Т 21-037-01</t>
  </si>
  <si>
    <t>90% хлопок
10% эластан</t>
  </si>
  <si>
    <t>Подкупальник гимнастический</t>
  </si>
  <si>
    <t>Пк 21-037-01</t>
  </si>
  <si>
    <t>Пк 21-002-01</t>
  </si>
  <si>
    <t>86% полиамид
14% эластан</t>
  </si>
  <si>
    <t>Трусы невидимки</t>
  </si>
  <si>
    <t>Тн 21-037-01</t>
  </si>
  <si>
    <t>Тн 21-002-01</t>
  </si>
  <si>
    <t>Скидка</t>
  </si>
  <si>
    <t>Сумма</t>
  </si>
  <si>
    <t>Итого со скидкой</t>
  </si>
  <si>
    <t>Цвет 16</t>
  </si>
  <si>
    <t>Цвет 17</t>
  </si>
  <si>
    <t>Цвет 18</t>
  </si>
  <si>
    <t>Плавки 
"классические" 
однотонные
 (детские, подростковые)</t>
  </si>
  <si>
    <t>П 22-011</t>
  </si>
  <si>
    <t>Космос (60157)</t>
  </si>
  <si>
    <t>Темно-синий (60043)</t>
  </si>
  <si>
    <t>Индиго (6208)</t>
  </si>
  <si>
    <t>Темно-зелёный (70104)</t>
  </si>
  <si>
    <t>Темно-серый (9200)</t>
  </si>
  <si>
    <t>Плавки  
"классические"
однотонные
(мужчины)</t>
  </si>
  <si>
    <t>П 56-011</t>
  </si>
  <si>
    <t>Пурпурно-синий (6205)</t>
  </si>
  <si>
    <t>Светло-серый (60196)</t>
  </si>
  <si>
    <t>Купальник совместный с боковыми однотонными вставками, спинка цельная-фигурная. 
Подкладка под грудь.</t>
  </si>
  <si>
    <t>К 40-012</t>
  </si>
  <si>
    <t>Купальник совместный из однотонной ткани; спинка фигурная-цельная, верхняя часть в форме "борцовки".  
Подкладка под грудь.</t>
  </si>
  <si>
    <t>К 35-011</t>
  </si>
  <si>
    <t>Малиновый (3260)</t>
  </si>
  <si>
    <t>Купальник совместный из однотонной ткани, спинка цельная-фигурная.  
Подкладка под грудь.</t>
  </si>
  <si>
    <t>К 45-011</t>
  </si>
  <si>
    <t xml:space="preserve">
Купальник совместный комбинированный из однотонных тканей, разделенных цветным кантом, низкая спинка с крестообразными бретельками. 
 Подкладка под грудь.</t>
  </si>
  <si>
    <t>К 47-012</t>
  </si>
  <si>
    <t xml:space="preserve">
Купальник совместный из однотонной ткани, низкая спинка с крестообразными бретельками. Подкладка под грудь.</t>
  </si>
  <si>
    <t>К 48-011</t>
  </si>
  <si>
    <t>Фиолетовый (50008)</t>
  </si>
  <si>
    <t>Мужской стандарт
(раздельная подошва)</t>
  </si>
  <si>
    <t>Т211-300600-О</t>
  </si>
  <si>
    <t>Верх - натур. кожа, подошва раздельная: - натур. кожа(спилок), каблук  - 2 см</t>
  </si>
  <si>
    <t>Мужской стандарт
 Лак (целая подошва)</t>
  </si>
  <si>
    <t>Т210-500600-О</t>
  </si>
  <si>
    <t>Верх - натур. кожа (лак), подошва - натур. кожа(спилок), каблук  - 2 см</t>
  </si>
  <si>
    <t>Мужской стандарт
 Лак (раздельная подошва)</t>
  </si>
  <si>
    <t>Т211-500600-О</t>
  </si>
  <si>
    <t>Верх - натур. кожа (лак), подошва раздельная: - натур. кожа(спилок), каблук  - 2 см</t>
  </si>
  <si>
    <t>Мужской стандарт 
 Замша (целая подошва)</t>
  </si>
  <si>
    <t>Т210-600600-О</t>
  </si>
  <si>
    <t>Верх - натур. кожа (замша), подошва - натур. кожа(спилок), каблук  - 2 см</t>
  </si>
  <si>
    <t>Мужской стандарт
 Замша (раздельная подошва)</t>
  </si>
  <si>
    <t>Т211-600600-О</t>
  </si>
  <si>
    <t>Верх - натур. кожа (замша), подошва раздельная: - натур. кожа(спилок), каблук  - 2 см</t>
  </si>
  <si>
    <t>Джазовки                 (раздельная подошва)</t>
  </si>
  <si>
    <t>Д101-300600-К</t>
  </si>
  <si>
    <t>Верх: натуральная кожа, Подошва раздельная: натуральная кожа (спилок);                  каблук 10 мм, материал: микропор</t>
  </si>
  <si>
    <t>Т318-100100-О</t>
  </si>
  <si>
    <t>Песок</t>
  </si>
  <si>
    <t>Рейтинг женский
 "Светлана"</t>
  </si>
  <si>
    <t>Т320-100900-О</t>
  </si>
  <si>
    <t>Т320-100100-О</t>
  </si>
  <si>
    <t>Т320-200010-О</t>
  </si>
  <si>
    <t>Черный (9240)</t>
  </si>
  <si>
    <t>Чешка
(Россия)                        отпуск: коробка 60 пар</t>
  </si>
  <si>
    <t>ЧЕШ 44</t>
  </si>
  <si>
    <t>Кож.зам</t>
  </si>
  <si>
    <r>
      <rPr>
        <b/>
        <i/>
        <sz val="12"/>
        <rFont val="Times New Roman"/>
        <family val="1"/>
        <charset val="204"/>
      </rPr>
      <t xml:space="preserve">Состав короба.
Черный (30 шт.) Белый (30 шт.) </t>
    </r>
    <r>
      <rPr>
        <i/>
        <sz val="12"/>
        <rFont val="Times New Roman"/>
        <family val="1"/>
        <charset val="204"/>
      </rPr>
      <t xml:space="preserve">
Размеры в цвете - (кол-во). 26 - (3), 27-(3), 28-(4), 29-(5), 30-(5), 31-(4), 32-(3), 33-(3)</t>
    </r>
    <r>
      <rPr>
        <b/>
        <i/>
        <sz val="12"/>
        <rFont val="Times New Roman"/>
        <family val="1"/>
        <charset val="204"/>
      </rPr>
      <t/>
    </r>
  </si>
  <si>
    <t>Черный/белый</t>
  </si>
  <si>
    <t>Плавки-шорты                                                       однотонные</t>
  </si>
  <si>
    <t>Г 04-301</t>
  </si>
  <si>
    <t>Колготки спортивные Bravo (40 den 3D lycra, Сербия) СЕТКА</t>
  </si>
  <si>
    <t>Комбинезон гимнастический укороченный, унисекс, длина велосипедки</t>
  </si>
  <si>
    <t>Комбинезон гимнастический укороченный, унисекс, длина шорты</t>
  </si>
  <si>
    <t>Футболка спортивная прямая 220 гр/м</t>
  </si>
  <si>
    <t>Носки, Колготки</t>
  </si>
  <si>
    <t>Цвет 8</t>
  </si>
  <si>
    <t>Цвет 14</t>
  </si>
  <si>
    <t>Кофейный (8157)</t>
  </si>
  <si>
    <t>Синий (60080)</t>
  </si>
  <si>
    <t xml:space="preserve">Плавки, Купальники </t>
  </si>
  <si>
    <t>Аксессуары</t>
  </si>
  <si>
    <t>желтый</t>
  </si>
  <si>
    <t>зеленый</t>
  </si>
  <si>
    <t>красный</t>
  </si>
  <si>
    <t>розовый</t>
  </si>
  <si>
    <t>синий</t>
  </si>
  <si>
    <t>фиолетовый</t>
  </si>
  <si>
    <t>голубой</t>
  </si>
  <si>
    <t>оранжевый</t>
  </si>
  <si>
    <t>радуга</t>
  </si>
  <si>
    <t>белый</t>
  </si>
  <si>
    <t>золото</t>
  </si>
  <si>
    <t>СМГ19</t>
  </si>
  <si>
    <t>СЛГ</t>
  </si>
  <si>
    <t>СБГ</t>
  </si>
  <si>
    <t>черный</t>
  </si>
  <si>
    <t>L</t>
  </si>
  <si>
    <t>S</t>
  </si>
  <si>
    <t>Наколенники</t>
  </si>
  <si>
    <t>СНАК</t>
  </si>
  <si>
    <r>
      <t xml:space="preserve">                                                 Носки для танцев  </t>
    </r>
    <r>
      <rPr>
        <sz val="12"/>
        <color theme="1"/>
        <rFont val="Times New Roman"/>
        <family val="1"/>
        <charset val="204"/>
      </rPr>
      <t>с рюшами, высокий паголенок</t>
    </r>
  </si>
  <si>
    <r>
      <t xml:space="preserve">                                                Носки-сетка для танцев</t>
    </r>
    <r>
      <rPr>
        <sz val="12"/>
        <color theme="1"/>
        <rFont val="Times New Roman"/>
        <family val="1"/>
        <charset val="204"/>
      </rPr>
      <t>, с рюшами и бантом, средний паголенок</t>
    </r>
  </si>
  <si>
    <r>
      <t xml:space="preserve">                                                  Носки для танцев   </t>
    </r>
    <r>
      <rPr>
        <sz val="12"/>
        <color theme="1"/>
        <rFont val="Times New Roman"/>
        <family val="1"/>
        <charset val="204"/>
      </rPr>
      <t>с рюшами, средний паголенок</t>
    </r>
  </si>
  <si>
    <t>Мяч гимнастический 19см</t>
  </si>
  <si>
    <t>Булавы гимнастические детские 35см</t>
  </si>
  <si>
    <t>Лента гимнастическая 6м</t>
  </si>
  <si>
    <t>35 см</t>
  </si>
  <si>
    <t>6 м</t>
  </si>
  <si>
    <t>19 см</t>
  </si>
  <si>
    <t>M</t>
  </si>
  <si>
    <r>
      <t>Очки для плавания</t>
    </r>
    <r>
      <rPr>
        <sz val="11"/>
        <color indexed="8"/>
        <rFont val="Times New Roman"/>
        <family val="1"/>
        <charset val="204"/>
      </rPr>
      <t>, с антифогом, мягкая упаковка</t>
    </r>
  </si>
  <si>
    <t>06131</t>
  </si>
  <si>
    <t>Силикон</t>
  </si>
  <si>
    <t>Х</t>
  </si>
  <si>
    <r>
      <t xml:space="preserve">Очки для плавания, 
</t>
    </r>
    <r>
      <rPr>
        <sz val="12"/>
        <color indexed="8"/>
        <rFont val="Times New Roman"/>
        <family val="1"/>
        <charset val="204"/>
      </rPr>
      <t>линзы антизапотевающее покрытие,  
беруши в комплекте</t>
    </r>
  </si>
  <si>
    <t>06471</t>
  </si>
  <si>
    <r>
      <t xml:space="preserve">Очки для плавания. 
</t>
    </r>
    <r>
      <rPr>
        <sz val="12"/>
        <color indexed="8"/>
        <rFont val="Times New Roman"/>
        <family val="1"/>
        <charset val="204"/>
      </rPr>
      <t>Сменная переносица, беруши и 2 сменные переносицы в комплекте.Индивидуальная упаковка из мягкого пластика на молнии</t>
    </r>
  </si>
  <si>
    <t>06453</t>
  </si>
  <si>
    <r>
      <t xml:space="preserve">Шапочка для плавания, подростковая. </t>
    </r>
    <r>
      <rPr>
        <sz val="12"/>
        <color indexed="8"/>
        <rFont val="Times New Roman"/>
        <family val="1"/>
        <charset val="204"/>
      </rPr>
      <t>Классический дизайн. Пластиковая коробочка</t>
    </r>
  </si>
  <si>
    <t>06311</t>
  </si>
  <si>
    <r>
      <t xml:space="preserve">Шапочка для плавания.
</t>
    </r>
    <r>
      <rPr>
        <sz val="12"/>
        <color indexed="8"/>
        <rFont val="Times New Roman"/>
        <family val="1"/>
        <charset val="204"/>
      </rPr>
      <t>подростковая. Вставка эргономично придает форму шапочке. 
Политэленовая упаковка</t>
    </r>
  </si>
  <si>
    <t>06202</t>
  </si>
  <si>
    <t>80 % Полиамид + 20% эластан</t>
  </si>
  <si>
    <r>
      <t xml:space="preserve">Шапочка для плавания  SPRINTER. </t>
    </r>
    <r>
      <rPr>
        <sz val="12"/>
        <color indexed="8"/>
        <rFont val="Times New Roman"/>
        <family val="1"/>
        <charset val="204"/>
      </rPr>
      <t>Идеально подходит для тренировок или соревнований</t>
    </r>
  </si>
  <si>
    <t>06322</t>
  </si>
  <si>
    <t>мультисиликон</t>
  </si>
  <si>
    <t>06321</t>
  </si>
  <si>
    <r>
      <t xml:space="preserve">Ласты для плавания в бассейне </t>
    </r>
    <r>
      <rPr>
        <sz val="11"/>
        <color indexed="8"/>
        <rFont val="Times New Roman"/>
        <family val="1"/>
        <charset val="204"/>
      </rPr>
      <t>в полиэтиленовой сумке</t>
    </r>
  </si>
  <si>
    <t>Латекс 100%</t>
  </si>
  <si>
    <t>30-32</t>
  </si>
  <si>
    <t>06395</t>
  </si>
  <si>
    <t>33-35</t>
  </si>
  <si>
    <t>06396</t>
  </si>
  <si>
    <t>36-38</t>
  </si>
  <si>
    <t>06397</t>
  </si>
  <si>
    <t>39-41</t>
  </si>
  <si>
    <r>
      <t xml:space="preserve">Эспандер латексная лента гимнастическая
</t>
    </r>
    <r>
      <rPr>
        <sz val="12"/>
        <color indexed="8"/>
        <rFont val="Times New Roman"/>
        <family val="1"/>
        <charset val="204"/>
      </rPr>
      <t>1500*150 см
Разная толщина</t>
    </r>
  </si>
  <si>
    <t>07685</t>
  </si>
  <si>
    <t>Латекс</t>
  </si>
  <si>
    <t>0,35 мм</t>
  </si>
  <si>
    <t>07686</t>
  </si>
  <si>
    <t>0,50 мм</t>
  </si>
  <si>
    <t>07687</t>
  </si>
  <si>
    <t>0,65 мм</t>
  </si>
  <si>
    <r>
      <t xml:space="preserve">Скакалка для кроссфита
</t>
    </r>
    <r>
      <rPr>
        <sz val="12"/>
        <color indexed="8"/>
        <rFont val="Times New Roman"/>
        <family val="1"/>
        <charset val="204"/>
      </rPr>
      <t>Длина 3метра</t>
    </r>
  </si>
  <si>
    <t>16802</t>
  </si>
  <si>
    <t>3 м</t>
  </si>
  <si>
    <r>
      <t xml:space="preserve">Скакалка для кроссфита с двумя подшипниками. 
</t>
    </r>
    <r>
      <rPr>
        <sz val="12"/>
        <color indexed="8"/>
        <rFont val="Times New Roman"/>
        <family val="1"/>
        <charset val="204"/>
      </rPr>
      <t>Длина 285 см</t>
    </r>
  </si>
  <si>
    <t>16803</t>
  </si>
  <si>
    <t>285 см</t>
  </si>
  <si>
    <r>
      <t xml:space="preserve">Скакалка высокооборотная для двойных прыжков </t>
    </r>
    <r>
      <rPr>
        <sz val="12"/>
        <color indexed="8"/>
        <rFont val="Times New Roman"/>
        <family val="1"/>
        <charset val="204"/>
      </rPr>
      <t>"Кроссфит". Шнур стальной в оплётке. Длина - 3метра</t>
    </r>
  </si>
  <si>
    <t>07840</t>
  </si>
  <si>
    <r>
      <t xml:space="preserve">Кирпичик для йоги. 
</t>
    </r>
    <r>
      <rPr>
        <sz val="12"/>
        <color indexed="8"/>
        <rFont val="Times New Roman"/>
        <family val="1"/>
        <charset val="204"/>
      </rPr>
      <t>Размер 7,5 см х 14,5 см х 22,5 см</t>
    </r>
  </si>
  <si>
    <t>Полимер</t>
  </si>
  <si>
    <r>
      <t xml:space="preserve">Валик для йоги. 
</t>
    </r>
    <r>
      <rPr>
        <sz val="12"/>
        <color indexed="8"/>
        <rFont val="Times New Roman"/>
        <family val="1"/>
        <charset val="204"/>
      </rPr>
      <t>Диаметр 14,5 см. 
Разная длина</t>
    </r>
  </si>
  <si>
    <t>30 см</t>
  </si>
  <si>
    <t>17905</t>
  </si>
  <si>
    <t>26519</t>
  </si>
  <si>
    <t>90 см</t>
  </si>
  <si>
    <r>
      <t>Эспандер многофункциональный.</t>
    </r>
    <r>
      <rPr>
        <sz val="11"/>
        <color indexed="8"/>
        <rFont val="Times New Roman"/>
        <family val="1"/>
        <charset val="204"/>
      </rPr>
      <t xml:space="preserve"> 
В комплекте: крепление на дверь, карабин со стропой, стропа, 2 рукоятки зафиксированные на стропе, сумочка</t>
    </r>
  </si>
  <si>
    <t>07646</t>
  </si>
  <si>
    <r>
      <t>Эспандер многофункциональный.</t>
    </r>
    <r>
      <rPr>
        <sz val="11"/>
        <color indexed="8"/>
        <rFont val="Times New Roman"/>
        <family val="1"/>
        <charset val="204"/>
      </rPr>
      <t xml:space="preserve"> 
В комплекте: крепление на дверь, карабин со стропой, стропа, 2 рукоятки зафиксированные на стропе с карабином, сумочка</t>
    </r>
  </si>
  <si>
    <t>07647</t>
  </si>
  <si>
    <t>07645</t>
  </si>
  <si>
    <r>
      <t xml:space="preserve">Шапочка для плавания </t>
    </r>
    <r>
      <rPr>
        <sz val="12"/>
        <color indexed="8"/>
        <rFont val="Times New Roman"/>
        <family val="1"/>
        <charset val="204"/>
      </rPr>
      <t>(женская для длинных волос). Полиэтиленовая сумочка с застежкой (KW)</t>
    </r>
  </si>
  <si>
    <t>Мяч гимнастический 15см</t>
  </si>
  <si>
    <t>СМГ11</t>
  </si>
  <si>
    <t>15 см</t>
  </si>
  <si>
    <t>СМГБ15</t>
  </si>
  <si>
    <t>СМГБ19</t>
  </si>
  <si>
    <t>Мяч гимнастический    с блеском                       15см</t>
  </si>
  <si>
    <t>Мяч гимнастический    с блеском                       19см</t>
  </si>
  <si>
    <t>Купальник  
гимнастический "Адажио"</t>
  </si>
  <si>
    <t>Купальник гимнастический "Адажио" на тонкой лямке, юбка - сетка</t>
  </si>
  <si>
    <t>Купальник  
гимнастический "Репетиция"</t>
  </si>
  <si>
    <t>Купальник гимнастический "Репетиция ХБ" на широкой лямке, юбка-сетка</t>
  </si>
  <si>
    <t>Купальник гимнастический "Мастер Класс"</t>
  </si>
  <si>
    <t>Купальник гимнастический    "Мастер-класс", рукав футболка, юбка - сетка</t>
  </si>
  <si>
    <t>Купальник гимнастический "Классика", рукав 3/4</t>
  </si>
  <si>
    <t>Купальник гимнастический "Пируэт", рукав 3/4,          юбка сетка</t>
  </si>
  <si>
    <t>Купальник гимнастический "Пируэт" с юбкой, 
рукав 3/4</t>
  </si>
  <si>
    <t>Купальник гимнастический "Силуэт", полный рукав</t>
  </si>
  <si>
    <t>Купальник гимнастический    "Соло", полный рукав</t>
  </si>
  <si>
    <t>Ю 12-751</t>
  </si>
  <si>
    <t xml:space="preserve">Юбка (ВВ сетка) на резинке </t>
  </si>
  <si>
    <t xml:space="preserve">Ю 14-751 </t>
  </si>
  <si>
    <t>Юбка (ВВ сетка) на завязках</t>
  </si>
  <si>
    <t>Лосины с вырезом под пятку</t>
  </si>
  <si>
    <t xml:space="preserve"> Л 33-301       </t>
  </si>
  <si>
    <t>Цены действительны с 11-01-2018г. по 31-01-2018г.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</si>
</sst>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0&quot; руб.&quot;"/>
    <numFmt numFmtId="165" formatCode="#,##0.00&quot;р.&quot;"/>
    <numFmt numFmtId="166" formatCode="#,##0.00_р_."/>
    <numFmt numFmtId="167" formatCode="#,##0\ &quot;₽&quot;"/>
    <numFmt numFmtId="168" formatCode="0.00&quot; руб.&quot;"/>
    <numFmt numFmtId="169" formatCode="_-* #,##0\ _₽_-;\-* #,##0\ _₽_-;_-* &quot;-&quot;??\ _₽_-;_-@_-"/>
    <numFmt numFmtId="170" formatCode="#,##0.000_р_."/>
    <numFmt numFmtId="171" formatCode="#,##0.00\ &quot;₽&quot;"/>
    <numFmt numFmtId="172" formatCode="#,##0_ ;[Red]\-#,##0\ "/>
  </numFmts>
  <fonts count="68" x14ac:knownFonts="1"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D56509"/>
      <name val="Times New Roman"/>
      <family val="1"/>
      <charset val="204"/>
    </font>
    <font>
      <sz val="12"/>
      <color rgb="FFD56509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33CC"/>
      <name val="Times New Roman"/>
      <family val="1"/>
      <charset val="204"/>
    </font>
    <font>
      <b/>
      <sz val="22"/>
      <color rgb="FFFF6600"/>
      <name val="Times New Roman"/>
      <family val="1"/>
      <charset val="204"/>
    </font>
    <font>
      <b/>
      <sz val="24"/>
      <color rgb="FFFF6600"/>
      <name val="Times New Roman"/>
      <family val="1"/>
      <charset val="204"/>
    </font>
    <font>
      <b/>
      <i/>
      <sz val="11"/>
      <color theme="9" tint="-0.249977111117893"/>
      <name val="Times New Roman"/>
      <family val="1"/>
      <charset val="204"/>
    </font>
    <font>
      <sz val="10"/>
      <color theme="6" tint="0.7999816888943144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9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color theme="0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24"/>
      <name val="Times New Roman"/>
      <family val="1"/>
      <charset val="204"/>
    </font>
  </fonts>
  <fills count="7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0"/>
      </patternFill>
    </fill>
    <fill>
      <patternFill patternType="solid">
        <fgColor rgb="FFC1F7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6E0CA"/>
        <bgColor indexed="64"/>
      </patternFill>
    </fill>
    <fill>
      <patternFill patternType="solid">
        <fgColor rgb="FFF3D0B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ECEE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B7"/>
        <bgColor indexed="64"/>
      </patternFill>
    </fill>
    <fill>
      <patternFill patternType="gray0625">
        <bgColor theme="6" tint="0.59999389629810485"/>
      </patternFill>
    </fill>
    <fill>
      <patternFill patternType="solid">
        <fgColor indexed="65"/>
        <bgColor indexed="64"/>
      </patternFill>
    </fill>
    <fill>
      <patternFill patternType="solid">
        <fgColor rgb="FFFFD6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B6601"/>
        <bgColor indexed="64"/>
      </patternFill>
    </fill>
    <fill>
      <patternFill patternType="gray0625"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rgb="FFFF0125"/>
        <bgColor indexed="64"/>
      </patternFill>
    </fill>
    <fill>
      <patternFill patternType="solid">
        <fgColor rgb="FF1F77AD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37A4"/>
        <bgColor indexed="64"/>
      </patternFill>
    </fill>
    <fill>
      <patternFill patternType="solid">
        <fgColor rgb="FF1560BD"/>
        <bgColor indexed="64"/>
      </patternFill>
    </fill>
    <fill>
      <patternFill patternType="solid">
        <fgColor rgb="FF01322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C143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53377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442D25"/>
        <bgColor indexed="64"/>
      </patternFill>
    </fill>
    <fill>
      <patternFill patternType="solid">
        <fgColor rgb="FF0000FF"/>
        <bgColor indexed="64"/>
      </patternFill>
    </fill>
    <fill>
      <patternFill patternType="gray0625"/>
    </fill>
    <fill>
      <patternFill patternType="solid">
        <fgColor theme="0" tint="-4.9989318521683403E-2"/>
        <bgColor indexed="64"/>
      </patternFill>
    </fill>
  </fills>
  <borders count="1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 style="dashDot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 style="dashDotDot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DotDot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ash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ash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ashDotDot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otted">
        <color indexed="64"/>
      </top>
      <bottom style="dashed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ashDotDot">
        <color indexed="64"/>
      </right>
      <top style="dashed">
        <color indexed="64"/>
      </top>
      <bottom/>
      <diagonal/>
    </border>
    <border>
      <left/>
      <right style="dott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dashed">
        <color indexed="64"/>
      </bottom>
      <diagonal/>
    </border>
    <border>
      <left style="dashed">
        <color auto="1"/>
      </left>
      <right style="double">
        <color indexed="64"/>
      </right>
      <top style="dashed">
        <color indexed="64"/>
      </top>
      <bottom style="dashed">
        <color auto="1"/>
      </bottom>
      <diagonal/>
    </border>
    <border>
      <left/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ashed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/>
      <top style="dash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ashed">
        <color auto="1"/>
      </left>
      <right style="double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ashDot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ashed">
        <color indexed="64"/>
      </right>
      <top/>
      <bottom style="dashed">
        <color indexed="64"/>
      </bottom>
      <diagonal/>
    </border>
    <border>
      <left style="dotted">
        <color indexed="64"/>
      </left>
      <right/>
      <top/>
      <bottom style="dashed">
        <color indexed="64"/>
      </bottom>
      <diagonal/>
    </border>
    <border>
      <left style="dott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ashDot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hair">
        <color indexed="64"/>
      </top>
      <bottom style="dashed">
        <color indexed="64"/>
      </bottom>
      <diagonal/>
    </border>
    <border>
      <left style="dashed">
        <color auto="1"/>
      </left>
      <right style="double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hair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auto="1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</borders>
  <cellStyleXfs count="4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7" borderId="1" applyNumberFormat="0" applyAlignment="0" applyProtection="0"/>
    <xf numFmtId="0" fontId="5" fillId="20" borderId="2" applyNumberFormat="0" applyAlignment="0" applyProtection="0"/>
    <xf numFmtId="0" fontId="6" fillId="20" borderId="1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2" fillId="21" borderId="7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" fillId="0" borderId="0"/>
    <xf numFmtId="0" fontId="1" fillId="0" borderId="0"/>
    <xf numFmtId="0" fontId="24" fillId="0" borderId="0">
      <alignment horizontal="left"/>
    </xf>
    <xf numFmtId="0" fontId="1" fillId="0" borderId="0"/>
    <xf numFmtId="0" fontId="1" fillId="0" borderId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7" fillId="23" borderId="8" applyNumberFormat="0" applyFon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</cellStyleXfs>
  <cellXfs count="612">
    <xf numFmtId="0" fontId="0" fillId="0" borderId="0" xfId="0"/>
    <xf numFmtId="0" fontId="25" fillId="39" borderId="16" xfId="0" applyNumberFormat="1" applyFont="1" applyFill="1" applyBorder="1" applyAlignment="1" applyProtection="1">
      <alignment horizontal="center" vertical="center"/>
      <protection hidden="1"/>
    </xf>
    <xf numFmtId="0" fontId="26" fillId="39" borderId="16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Fill="1" applyProtection="1">
      <protection hidden="1"/>
    </xf>
    <xf numFmtId="0" fontId="29" fillId="25" borderId="0" xfId="0" applyFont="1" applyFill="1" applyProtection="1">
      <protection hidden="1"/>
    </xf>
    <xf numFmtId="0" fontId="22" fillId="39" borderId="16" xfId="0" applyNumberFormat="1" applyFont="1" applyFill="1" applyBorder="1" applyAlignment="1" applyProtection="1">
      <alignment horizontal="center" vertical="center"/>
      <protection hidden="1"/>
    </xf>
    <xf numFmtId="0" fontId="22" fillId="39" borderId="23" xfId="0" applyNumberFormat="1" applyFont="1" applyFill="1" applyBorder="1" applyAlignment="1" applyProtection="1">
      <alignment horizontal="center" vertical="center"/>
      <protection hidden="1"/>
    </xf>
    <xf numFmtId="0" fontId="29" fillId="25" borderId="16" xfId="0" applyFont="1" applyFill="1" applyBorder="1" applyAlignment="1" applyProtection="1">
      <alignment horizontal="center" vertical="center"/>
      <protection hidden="1"/>
    </xf>
    <xf numFmtId="0" fontId="22" fillId="39" borderId="17" xfId="0" applyNumberFormat="1" applyFont="1" applyFill="1" applyBorder="1" applyAlignment="1" applyProtection="1">
      <alignment horizontal="center" vertical="center"/>
      <protection hidden="1"/>
    </xf>
    <xf numFmtId="0" fontId="26" fillId="39" borderId="16" xfId="0" applyNumberFormat="1" applyFont="1" applyFill="1" applyBorder="1" applyAlignment="1" applyProtection="1">
      <alignment horizontal="center" vertical="center"/>
      <protection hidden="1"/>
    </xf>
    <xf numFmtId="167" fontId="26" fillId="39" borderId="16" xfId="0" applyNumberFormat="1" applyFont="1" applyFill="1" applyBorder="1" applyAlignment="1" applyProtection="1">
      <alignment horizontal="center" vertical="center"/>
      <protection hidden="1"/>
    </xf>
    <xf numFmtId="0" fontId="22" fillId="39" borderId="30" xfId="0" applyNumberFormat="1" applyFont="1" applyFill="1" applyBorder="1" applyAlignment="1" applyProtection="1">
      <alignment horizontal="center" vertical="center"/>
      <protection hidden="1"/>
    </xf>
    <xf numFmtId="167" fontId="26" fillId="39" borderId="34" xfId="0" applyNumberFormat="1" applyFont="1" applyFill="1" applyBorder="1" applyAlignment="1" applyProtection="1">
      <alignment horizontal="center" vertical="center"/>
      <protection hidden="1"/>
    </xf>
    <xf numFmtId="0" fontId="26" fillId="39" borderId="44" xfId="0" applyNumberFormat="1" applyFont="1" applyFill="1" applyBorder="1" applyAlignment="1" applyProtection="1">
      <alignment horizontal="center" vertical="center"/>
      <protection hidden="1"/>
    </xf>
    <xf numFmtId="167" fontId="26" fillId="39" borderId="45" xfId="0" applyNumberFormat="1" applyFont="1" applyFill="1" applyBorder="1" applyAlignment="1" applyProtection="1">
      <alignment horizontal="center" vertical="center"/>
      <protection hidden="1"/>
    </xf>
    <xf numFmtId="167" fontId="26" fillId="39" borderId="49" xfId="0" applyNumberFormat="1" applyFont="1" applyFill="1" applyBorder="1" applyAlignment="1" applyProtection="1">
      <alignment horizontal="center" vertical="center"/>
      <protection hidden="1"/>
    </xf>
    <xf numFmtId="0" fontId="22" fillId="39" borderId="53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Protection="1">
      <protection hidden="1"/>
    </xf>
    <xf numFmtId="3" fontId="23" fillId="26" borderId="11" xfId="38" applyNumberFormat="1" applyFont="1" applyFill="1" applyBorder="1" applyAlignment="1" applyProtection="1">
      <protection hidden="1"/>
    </xf>
    <xf numFmtId="166" fontId="29" fillId="0" borderId="0" xfId="0" applyNumberFormat="1" applyFont="1" applyProtection="1">
      <protection hidden="1"/>
    </xf>
    <xf numFmtId="0" fontId="29" fillId="0" borderId="16" xfId="0" applyFont="1" applyFill="1" applyBorder="1" applyAlignment="1" applyProtection="1">
      <alignment horizontal="center" vertical="center"/>
      <protection hidden="1"/>
    </xf>
    <xf numFmtId="3" fontId="23" fillId="26" borderId="0" xfId="38" applyNumberFormat="1" applyFont="1" applyFill="1" applyBorder="1" applyAlignment="1" applyProtection="1">
      <protection hidden="1"/>
    </xf>
    <xf numFmtId="4" fontId="23" fillId="26" borderId="37" xfId="38" applyNumberFormat="1" applyFont="1" applyFill="1" applyBorder="1" applyAlignment="1" applyProtection="1">
      <alignment horizontal="center"/>
      <protection hidden="1"/>
    </xf>
    <xf numFmtId="4" fontId="23" fillId="26" borderId="42" xfId="38" applyNumberFormat="1" applyFont="1" applyFill="1" applyBorder="1" applyAlignment="1" applyProtection="1">
      <alignment horizontal="center"/>
      <protection hidden="1"/>
    </xf>
    <xf numFmtId="3" fontId="23" fillId="26" borderId="42" xfId="38" applyNumberFormat="1" applyFont="1" applyFill="1" applyBorder="1" applyAlignment="1" applyProtection="1">
      <alignment horizontal="center"/>
      <protection hidden="1"/>
    </xf>
    <xf numFmtId="4" fontId="23" fillId="26" borderId="41" xfId="38" applyNumberFormat="1" applyFont="1" applyFill="1" applyBorder="1" applyAlignment="1" applyProtection="1">
      <alignment horizontal="center"/>
      <protection hidden="1"/>
    </xf>
    <xf numFmtId="166" fontId="29" fillId="0" borderId="0" xfId="0" applyNumberFormat="1" applyFont="1" applyFill="1" applyProtection="1">
      <protection hidden="1"/>
    </xf>
    <xf numFmtId="3" fontId="23" fillId="26" borderId="50" xfId="38" applyNumberFormat="1" applyFont="1" applyFill="1" applyBorder="1" applyAlignment="1" applyProtection="1">
      <protection hidden="1"/>
    </xf>
    <xf numFmtId="3" fontId="23" fillId="26" borderId="51" xfId="38" applyNumberFormat="1" applyFont="1" applyFill="1" applyBorder="1" applyAlignment="1" applyProtection="1">
      <protection hidden="1"/>
    </xf>
    <xf numFmtId="3" fontId="23" fillId="26" borderId="52" xfId="38" applyNumberFormat="1" applyFont="1" applyFill="1" applyBorder="1" applyAlignment="1" applyProtection="1">
      <protection hidden="1"/>
    </xf>
    <xf numFmtId="166" fontId="29" fillId="0" borderId="0" xfId="0" applyNumberFormat="1" applyFont="1" applyFill="1" applyBorder="1" applyProtection="1">
      <protection hidden="1"/>
    </xf>
    <xf numFmtId="0" fontId="29" fillId="0" borderId="0" xfId="0" applyFont="1" applyFill="1" applyBorder="1" applyProtection="1">
      <protection hidden="1"/>
    </xf>
    <xf numFmtId="0" fontId="21" fillId="0" borderId="16" xfId="0" applyFont="1" applyFill="1" applyBorder="1" applyAlignment="1" applyProtection="1">
      <alignment horizontal="center" vertical="center"/>
      <protection hidden="1"/>
    </xf>
    <xf numFmtId="0" fontId="21" fillId="36" borderId="16" xfId="0" applyFont="1" applyFill="1" applyBorder="1" applyAlignment="1" applyProtection="1">
      <alignment horizontal="center" vertical="center" wrapText="1"/>
      <protection hidden="1"/>
    </xf>
    <xf numFmtId="0" fontId="21" fillId="37" borderId="16" xfId="0" applyFont="1" applyFill="1" applyBorder="1" applyAlignment="1" applyProtection="1">
      <alignment horizontal="center" vertical="center" wrapText="1"/>
      <protection hidden="1"/>
    </xf>
    <xf numFmtId="3" fontId="23" fillId="26" borderId="0" xfId="38" applyNumberFormat="1" applyFont="1" applyFill="1" applyBorder="1" applyAlignment="1" applyProtection="1">
      <alignment horizontal="center" wrapText="1"/>
      <protection hidden="1"/>
    </xf>
    <xf numFmtId="0" fontId="29" fillId="25" borderId="0" xfId="0" applyFont="1" applyFill="1" applyAlignment="1" applyProtection="1">
      <alignment wrapText="1"/>
      <protection hidden="1"/>
    </xf>
    <xf numFmtId="0" fontId="29" fillId="25" borderId="16" xfId="0" applyNumberFormat="1" applyFont="1" applyFill="1" applyBorder="1" applyAlignment="1" applyProtection="1">
      <alignment horizontal="center" vertical="center" wrapText="1"/>
      <protection hidden="1"/>
    </xf>
    <xf numFmtId="0" fontId="21" fillId="33" borderId="16" xfId="38" applyFont="1" applyFill="1" applyBorder="1" applyAlignment="1" applyProtection="1">
      <alignment horizontal="center" vertical="center"/>
      <protection hidden="1"/>
    </xf>
    <xf numFmtId="0" fontId="29" fillId="29" borderId="16" xfId="0" applyNumberFormat="1" applyFont="1" applyFill="1" applyBorder="1" applyAlignment="1" applyProtection="1">
      <alignment horizontal="center" vertical="center" wrapText="1"/>
      <protection hidden="1"/>
    </xf>
    <xf numFmtId="0" fontId="29" fillId="30" borderId="16" xfId="0" applyNumberFormat="1" applyFont="1" applyFill="1" applyBorder="1" applyAlignment="1" applyProtection="1">
      <alignment horizontal="center" vertical="center" wrapText="1"/>
      <protection hidden="1"/>
    </xf>
    <xf numFmtId="0" fontId="34" fillId="29" borderId="16" xfId="0" applyNumberFormat="1" applyFont="1" applyFill="1" applyBorder="1" applyAlignment="1" applyProtection="1">
      <alignment horizontal="center" vertical="center" wrapText="1"/>
      <protection hidden="1"/>
    </xf>
    <xf numFmtId="3" fontId="33" fillId="31" borderId="16" xfId="0" applyNumberFormat="1" applyFont="1" applyFill="1" applyBorder="1" applyAlignment="1" applyProtection="1">
      <alignment horizontal="center" vertical="center" shrinkToFit="1"/>
      <protection hidden="1"/>
    </xf>
    <xf numFmtId="0" fontId="30" fillId="0" borderId="0" xfId="0" applyFont="1" applyFill="1" applyAlignment="1" applyProtection="1">
      <alignment horizontal="center" vertical="center" wrapText="1"/>
      <protection hidden="1"/>
    </xf>
    <xf numFmtId="0" fontId="29" fillId="0" borderId="0" xfId="0" applyFont="1" applyFill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1" fontId="21" fillId="25" borderId="0" xfId="0" applyNumberFormat="1" applyFont="1" applyFill="1" applyAlignment="1" applyProtection="1">
      <alignment horizontal="center"/>
      <protection hidden="1"/>
    </xf>
    <xf numFmtId="4" fontId="21" fillId="25" borderId="0" xfId="0" applyNumberFormat="1" applyFont="1" applyFill="1" applyAlignment="1" applyProtection="1">
      <alignment horizontal="center"/>
      <protection hidden="1"/>
    </xf>
    <xf numFmtId="0" fontId="22" fillId="39" borderId="24" xfId="0" applyNumberFormat="1" applyFont="1" applyFill="1" applyBorder="1" applyAlignment="1" applyProtection="1">
      <alignment horizontal="center" vertical="center"/>
      <protection hidden="1"/>
    </xf>
    <xf numFmtId="0" fontId="22" fillId="39" borderId="16" xfId="0" applyNumberFormat="1" applyFont="1" applyFill="1" applyBorder="1" applyAlignment="1" applyProtection="1">
      <alignment horizontal="center" vertical="center" wrapText="1"/>
      <protection hidden="1"/>
    </xf>
    <xf numFmtId="0" fontId="22" fillId="39" borderId="35" xfId="0" applyNumberFormat="1" applyFont="1" applyFill="1" applyBorder="1" applyAlignment="1" applyProtection="1">
      <alignment horizontal="center" vertical="center"/>
      <protection hidden="1"/>
    </xf>
    <xf numFmtId="0" fontId="22" fillId="39" borderId="62" xfId="0" applyNumberFormat="1" applyFont="1" applyFill="1" applyBorder="1" applyAlignment="1" applyProtection="1">
      <alignment horizontal="center" vertical="center"/>
      <protection hidden="1"/>
    </xf>
    <xf numFmtId="0" fontId="22" fillId="39" borderId="63" xfId="0" applyNumberFormat="1" applyFont="1" applyFill="1" applyBorder="1" applyAlignment="1" applyProtection="1">
      <alignment horizontal="center" vertical="center"/>
      <protection hidden="1"/>
    </xf>
    <xf numFmtId="0" fontId="22" fillId="39" borderId="64" xfId="0" applyNumberFormat="1" applyFont="1" applyFill="1" applyBorder="1" applyAlignment="1" applyProtection="1">
      <alignment horizontal="center" vertical="center"/>
      <protection hidden="1"/>
    </xf>
    <xf numFmtId="0" fontId="22" fillId="39" borderId="32" xfId="0" applyNumberFormat="1" applyFont="1" applyFill="1" applyBorder="1" applyAlignment="1" applyProtection="1">
      <alignment horizontal="center" vertical="center"/>
      <protection hidden="1"/>
    </xf>
    <xf numFmtId="0" fontId="29" fillId="0" borderId="39" xfId="0" applyFont="1" applyFill="1" applyBorder="1" applyAlignment="1" applyProtection="1">
      <alignment horizontal="center" vertical="center"/>
      <protection hidden="1"/>
    </xf>
    <xf numFmtId="0" fontId="22" fillId="39" borderId="38" xfId="0" applyNumberFormat="1" applyFont="1" applyFill="1" applyBorder="1" applyAlignment="1" applyProtection="1">
      <alignment horizontal="center" vertical="center"/>
      <protection hidden="1"/>
    </xf>
    <xf numFmtId="0" fontId="22" fillId="39" borderId="66" xfId="0" applyNumberFormat="1" applyFont="1" applyFill="1" applyBorder="1" applyAlignment="1" applyProtection="1">
      <alignment horizontal="center" vertical="center"/>
      <protection hidden="1"/>
    </xf>
    <xf numFmtId="3" fontId="26" fillId="39" borderId="16" xfId="0" applyNumberFormat="1" applyFont="1" applyFill="1" applyBorder="1" applyAlignment="1" applyProtection="1">
      <alignment horizontal="center" vertical="center"/>
      <protection hidden="1"/>
    </xf>
    <xf numFmtId="0" fontId="22" fillId="39" borderId="39" xfId="0" applyNumberFormat="1" applyFont="1" applyFill="1" applyBorder="1" applyAlignment="1" applyProtection="1">
      <alignment horizontal="center" vertical="center"/>
      <protection hidden="1"/>
    </xf>
    <xf numFmtId="0" fontId="22" fillId="39" borderId="26" xfId="0" applyNumberFormat="1" applyFont="1" applyFill="1" applyBorder="1" applyAlignment="1" applyProtection="1">
      <alignment horizontal="center" vertical="center"/>
      <protection hidden="1"/>
    </xf>
    <xf numFmtId="167" fontId="26" fillId="39" borderId="64" xfId="0" applyNumberFormat="1" applyFont="1" applyFill="1" applyBorder="1" applyAlignment="1" applyProtection="1">
      <alignment horizontal="center" vertical="center"/>
      <protection hidden="1"/>
    </xf>
    <xf numFmtId="3" fontId="23" fillId="26" borderId="37" xfId="38" applyNumberFormat="1" applyFont="1" applyFill="1" applyBorder="1" applyAlignment="1" applyProtection="1">
      <protection hidden="1"/>
    </xf>
    <xf numFmtId="167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Alignment="1" applyProtection="1">
      <alignment wrapText="1"/>
      <protection hidden="1"/>
    </xf>
    <xf numFmtId="3" fontId="23" fillId="40" borderId="71" xfId="38" applyNumberFormat="1" applyFont="1" applyFill="1" applyBorder="1" applyAlignment="1" applyProtection="1">
      <alignment horizontal="center"/>
      <protection hidden="1"/>
    </xf>
    <xf numFmtId="3" fontId="23" fillId="40" borderId="31" xfId="38" applyNumberFormat="1" applyFont="1" applyFill="1" applyBorder="1" applyAlignment="1" applyProtection="1">
      <alignment horizontal="center"/>
      <protection hidden="1"/>
    </xf>
    <xf numFmtId="3" fontId="23" fillId="40" borderId="17" xfId="38" applyNumberFormat="1" applyFont="1" applyFill="1" applyBorder="1" applyAlignment="1" applyProtection="1">
      <alignment horizontal="center"/>
      <protection hidden="1"/>
    </xf>
    <xf numFmtId="3" fontId="23" fillId="26" borderId="75" xfId="38" applyNumberFormat="1" applyFont="1" applyFill="1" applyBorder="1" applyAlignment="1" applyProtection="1">
      <alignment horizontal="center"/>
      <protection hidden="1"/>
    </xf>
    <xf numFmtId="0" fontId="22" fillId="39" borderId="35" xfId="0" applyNumberFormat="1" applyFont="1" applyFill="1" applyBorder="1" applyAlignment="1" applyProtection="1">
      <alignment horizontal="center" vertical="center" wrapText="1"/>
      <protection hidden="1"/>
    </xf>
    <xf numFmtId="3" fontId="23" fillId="26" borderId="46" xfId="38" applyNumberFormat="1" applyFont="1" applyFill="1" applyBorder="1" applyAlignment="1" applyProtection="1">
      <alignment horizontal="center"/>
      <protection hidden="1"/>
    </xf>
    <xf numFmtId="3" fontId="23" fillId="40" borderId="78" xfId="38" applyNumberFormat="1" applyFont="1" applyFill="1" applyBorder="1" applyAlignment="1" applyProtection="1">
      <alignment horizontal="center"/>
      <protection hidden="1"/>
    </xf>
    <xf numFmtId="3" fontId="23" fillId="40" borderId="0" xfId="38" applyNumberFormat="1" applyFont="1" applyFill="1" applyBorder="1" applyAlignment="1" applyProtection="1">
      <alignment horizontal="center"/>
      <protection hidden="1"/>
    </xf>
    <xf numFmtId="3" fontId="23" fillId="40" borderId="37" xfId="38" applyNumberFormat="1" applyFont="1" applyFill="1" applyBorder="1" applyAlignment="1" applyProtection="1">
      <alignment horizontal="center"/>
      <protection hidden="1"/>
    </xf>
    <xf numFmtId="0" fontId="22" fillId="39" borderId="80" xfId="0" applyNumberFormat="1" applyFont="1" applyFill="1" applyBorder="1" applyAlignment="1" applyProtection="1">
      <alignment horizontal="center" vertical="center" wrapText="1"/>
      <protection hidden="1"/>
    </xf>
    <xf numFmtId="0" fontId="22" fillId="39" borderId="54" xfId="0" applyNumberFormat="1" applyFont="1" applyFill="1" applyBorder="1" applyAlignment="1" applyProtection="1">
      <alignment horizontal="center" vertical="center" wrapText="1"/>
      <protection hidden="1"/>
    </xf>
    <xf numFmtId="3" fontId="23" fillId="26" borderId="36" xfId="38" applyNumberFormat="1" applyFont="1" applyFill="1" applyBorder="1" applyAlignment="1" applyProtection="1">
      <protection hidden="1"/>
    </xf>
    <xf numFmtId="0" fontId="43" fillId="25" borderId="16" xfId="38" applyFont="1" applyFill="1" applyBorder="1" applyAlignment="1" applyProtection="1">
      <alignment horizontal="center" vertical="center"/>
      <protection hidden="1"/>
    </xf>
    <xf numFmtId="0" fontId="26" fillId="39" borderId="36" xfId="0" applyNumberFormat="1" applyFont="1" applyFill="1" applyBorder="1" applyAlignment="1" applyProtection="1">
      <alignment horizontal="center" vertical="center"/>
      <protection hidden="1"/>
    </xf>
    <xf numFmtId="167" fontId="26" fillId="39" borderId="37" xfId="0" applyNumberFormat="1" applyFont="1" applyFill="1" applyBorder="1" applyAlignment="1" applyProtection="1">
      <alignment horizontal="center" vertical="center"/>
      <protection hidden="1"/>
    </xf>
    <xf numFmtId="49" fontId="29" fillId="0" borderId="39" xfId="0" applyNumberFormat="1" applyFont="1" applyFill="1" applyBorder="1" applyAlignment="1" applyProtection="1">
      <alignment horizontal="center" vertical="center"/>
      <protection hidden="1"/>
    </xf>
    <xf numFmtId="0" fontId="21" fillId="25" borderId="38" xfId="0" applyFont="1" applyFill="1" applyBorder="1" applyAlignment="1" applyProtection="1">
      <alignment vertical="center" wrapText="1"/>
      <protection hidden="1"/>
    </xf>
    <xf numFmtId="0" fontId="21" fillId="25" borderId="40" xfId="0" applyFont="1" applyFill="1" applyBorder="1" applyAlignment="1" applyProtection="1">
      <alignment vertical="center" wrapText="1"/>
      <protection hidden="1"/>
    </xf>
    <xf numFmtId="49" fontId="29" fillId="0" borderId="16" xfId="0" applyNumberFormat="1" applyFont="1" applyFill="1" applyBorder="1" applyAlignment="1" applyProtection="1">
      <alignment horizontal="center" vertical="center"/>
      <protection hidden="1"/>
    </xf>
    <xf numFmtId="3" fontId="23" fillId="26" borderId="25" xfId="38" applyNumberFormat="1" applyFont="1" applyFill="1" applyBorder="1" applyAlignment="1" applyProtection="1">
      <alignment horizontal="center"/>
      <protection hidden="1"/>
    </xf>
    <xf numFmtId="3" fontId="23" fillId="26" borderId="51" xfId="38" applyNumberFormat="1" applyFont="1" applyFill="1" applyBorder="1" applyAlignment="1" applyProtection="1">
      <alignment horizontal="center"/>
      <protection hidden="1"/>
    </xf>
    <xf numFmtId="3" fontId="23" fillId="26" borderId="43" xfId="38" applyNumberFormat="1" applyFont="1" applyFill="1" applyBorder="1" applyAlignment="1" applyProtection="1">
      <alignment horizontal="center"/>
      <protection hidden="1"/>
    </xf>
    <xf numFmtId="0" fontId="33" fillId="34" borderId="16" xfId="0" applyFont="1" applyFill="1" applyBorder="1" applyAlignment="1" applyProtection="1">
      <alignment horizontal="center" vertical="center"/>
      <protection hidden="1"/>
    </xf>
    <xf numFmtId="49" fontId="33" fillId="34" borderId="16" xfId="0" applyNumberFormat="1" applyFont="1" applyFill="1" applyBorder="1" applyAlignment="1" applyProtection="1">
      <alignment horizontal="center" vertical="center"/>
      <protection hidden="1"/>
    </xf>
    <xf numFmtId="0" fontId="33" fillId="34" borderId="39" xfId="0" applyFont="1" applyFill="1" applyBorder="1" applyAlignment="1" applyProtection="1">
      <alignment horizontal="center" vertical="center"/>
      <protection hidden="1"/>
    </xf>
    <xf numFmtId="49" fontId="33" fillId="34" borderId="39" xfId="0" applyNumberFormat="1" applyFont="1" applyFill="1" applyBorder="1" applyAlignment="1" applyProtection="1">
      <alignment horizontal="center" vertical="center"/>
      <protection hidden="1"/>
    </xf>
    <xf numFmtId="0" fontId="33" fillId="34" borderId="38" xfId="0" applyFont="1" applyFill="1" applyBorder="1" applyAlignment="1" applyProtection="1">
      <alignment horizontal="center" vertical="center"/>
      <protection hidden="1"/>
    </xf>
    <xf numFmtId="0" fontId="43" fillId="39" borderId="16" xfId="0" applyNumberFormat="1" applyFont="1" applyFill="1" applyBorder="1" applyAlignment="1" applyProtection="1">
      <alignment horizontal="center" vertical="center" wrapText="1"/>
      <protection hidden="1"/>
    </xf>
    <xf numFmtId="0" fontId="21" fillId="25" borderId="0" xfId="0" applyFont="1" applyFill="1" applyProtection="1">
      <protection hidden="1"/>
    </xf>
    <xf numFmtId="0" fontId="31" fillId="25" borderId="0" xfId="39" applyFont="1" applyFill="1" applyAlignment="1" applyProtection="1">
      <alignment horizontal="center" vertical="center" wrapText="1"/>
      <protection hidden="1"/>
    </xf>
    <xf numFmtId="0" fontId="37" fillId="25" borderId="0" xfId="0" applyFont="1" applyFill="1" applyBorder="1" applyAlignment="1" applyProtection="1">
      <alignment vertical="top"/>
      <protection hidden="1"/>
    </xf>
    <xf numFmtId="0" fontId="37" fillId="25" borderId="0" xfId="0" applyFont="1" applyFill="1" applyBorder="1" applyAlignment="1" applyProtection="1">
      <protection hidden="1"/>
    </xf>
    <xf numFmtId="0" fontId="31" fillId="25" borderId="0" xfId="39" applyFont="1" applyFill="1" applyAlignment="1" applyProtection="1">
      <alignment vertical="center" wrapText="1"/>
      <protection hidden="1"/>
    </xf>
    <xf numFmtId="0" fontId="39" fillId="25" borderId="0" xfId="39" applyFont="1" applyFill="1" applyAlignment="1" applyProtection="1">
      <alignment wrapText="1"/>
      <protection hidden="1"/>
    </xf>
    <xf numFmtId="0" fontId="26" fillId="25" borderId="0" xfId="0" applyFont="1" applyFill="1" applyBorder="1" applyAlignment="1" applyProtection="1">
      <alignment vertical="center"/>
      <protection hidden="1"/>
    </xf>
    <xf numFmtId="0" fontId="26" fillId="25" borderId="10" xfId="0" applyFont="1" applyFill="1" applyBorder="1" applyAlignment="1" applyProtection="1">
      <alignment vertical="center"/>
      <protection hidden="1"/>
    </xf>
    <xf numFmtId="0" fontId="38" fillId="25" borderId="0" xfId="0" applyFont="1" applyFill="1" applyBorder="1" applyAlignment="1" applyProtection="1">
      <alignment vertical="top"/>
      <protection hidden="1"/>
    </xf>
    <xf numFmtId="0" fontId="29" fillId="25" borderId="0" xfId="0" applyFont="1" applyFill="1" applyAlignment="1" applyProtection="1">
      <alignment horizontal="center"/>
      <protection hidden="1"/>
    </xf>
    <xf numFmtId="3" fontId="23" fillId="26" borderId="75" xfId="38" applyNumberFormat="1" applyFont="1" applyFill="1" applyBorder="1" applyAlignment="1" applyProtection="1">
      <protection hidden="1"/>
    </xf>
    <xf numFmtId="0" fontId="26" fillId="25" borderId="16" xfId="0" applyFont="1" applyFill="1" applyBorder="1" applyAlignment="1" applyProtection="1">
      <alignment horizontal="center"/>
      <protection locked="0"/>
    </xf>
    <xf numFmtId="3" fontId="20" fillId="40" borderId="0" xfId="38" applyNumberFormat="1" applyFont="1" applyFill="1" applyBorder="1" applyAlignment="1" applyProtection="1">
      <alignment horizontal="center"/>
      <protection hidden="1"/>
    </xf>
    <xf numFmtId="3" fontId="20" fillId="40" borderId="31" xfId="38" applyNumberFormat="1" applyFont="1" applyFill="1" applyBorder="1" applyAlignment="1" applyProtection="1">
      <alignment horizontal="center"/>
      <protection hidden="1"/>
    </xf>
    <xf numFmtId="0" fontId="21" fillId="0" borderId="0" xfId="0" applyFont="1" applyFill="1" applyProtection="1">
      <protection hidden="1"/>
    </xf>
    <xf numFmtId="0" fontId="29" fillId="0" borderId="0" xfId="0" applyFont="1" applyFill="1" applyAlignment="1" applyProtection="1">
      <alignment horizontal="center" vertical="center"/>
      <protection hidden="1"/>
    </xf>
    <xf numFmtId="1" fontId="21" fillId="0" borderId="0" xfId="0" applyNumberFormat="1" applyFont="1" applyFill="1" applyAlignment="1" applyProtection="1">
      <alignment horizontal="center"/>
      <protection hidden="1"/>
    </xf>
    <xf numFmtId="4" fontId="21" fillId="0" borderId="0" xfId="0" applyNumberFormat="1" applyFont="1" applyFill="1" applyAlignment="1" applyProtection="1">
      <alignment horizontal="center"/>
      <protection hidden="1"/>
    </xf>
    <xf numFmtId="0" fontId="26" fillId="26" borderId="0" xfId="0" applyFont="1" applyFill="1" applyBorder="1" applyAlignment="1" applyProtection="1">
      <alignment horizontal="center"/>
    </xf>
    <xf numFmtId="0" fontId="26" fillId="41" borderId="16" xfId="0" applyFont="1" applyFill="1" applyBorder="1" applyAlignment="1" applyProtection="1">
      <alignment horizontal="center"/>
      <protection locked="0" hidden="1"/>
    </xf>
    <xf numFmtId="0" fontId="21" fillId="42" borderId="16" xfId="0" applyFont="1" applyFill="1" applyBorder="1" applyAlignment="1" applyProtection="1">
      <alignment horizontal="center" vertical="center" wrapText="1"/>
      <protection hidden="1"/>
    </xf>
    <xf numFmtId="0" fontId="21" fillId="43" borderId="16" xfId="0" applyFont="1" applyFill="1" applyBorder="1" applyAlignment="1" applyProtection="1">
      <alignment horizontal="center" vertical="center" wrapText="1"/>
      <protection hidden="1"/>
    </xf>
    <xf numFmtId="0" fontId="21" fillId="44" borderId="16" xfId="0" applyFont="1" applyFill="1" applyBorder="1" applyAlignment="1" applyProtection="1">
      <alignment horizontal="center" vertical="center" wrapText="1"/>
      <protection hidden="1"/>
    </xf>
    <xf numFmtId="0" fontId="21" fillId="25" borderId="25" xfId="0" applyFont="1" applyFill="1" applyBorder="1" applyAlignment="1" applyProtection="1">
      <alignment vertical="center" wrapText="1"/>
      <protection hidden="1"/>
    </xf>
    <xf numFmtId="0" fontId="21" fillId="25" borderId="36" xfId="0" applyFont="1" applyFill="1" applyBorder="1" applyAlignment="1" applyProtection="1">
      <alignment vertical="center" wrapText="1"/>
      <protection hidden="1"/>
    </xf>
    <xf numFmtId="3" fontId="23" fillId="26" borderId="25" xfId="38" applyNumberFormat="1" applyFont="1" applyFill="1" applyBorder="1" applyAlignment="1" applyProtection="1">
      <protection hidden="1"/>
    </xf>
    <xf numFmtId="3" fontId="23" fillId="26" borderId="26" xfId="38" applyNumberFormat="1" applyFont="1" applyFill="1" applyBorder="1" applyAlignment="1" applyProtection="1">
      <protection hidden="1"/>
    </xf>
    <xf numFmtId="3" fontId="23" fillId="26" borderId="27" xfId="38" applyNumberFormat="1" applyFont="1" applyFill="1" applyBorder="1" applyAlignment="1" applyProtection="1">
      <protection hidden="1"/>
    </xf>
    <xf numFmtId="3" fontId="23" fillId="26" borderId="28" xfId="38" applyNumberFormat="1" applyFont="1" applyFill="1" applyBorder="1" applyAlignment="1" applyProtection="1">
      <protection hidden="1"/>
    </xf>
    <xf numFmtId="0" fontId="30" fillId="25" borderId="16" xfId="0" applyNumberFormat="1" applyFont="1" applyFill="1" applyBorder="1" applyAlignment="1" applyProtection="1">
      <alignment horizontal="center" vertical="center" wrapText="1"/>
      <protection hidden="1"/>
    </xf>
    <xf numFmtId="0" fontId="46" fillId="34" borderId="16" xfId="0" applyFont="1" applyFill="1" applyBorder="1" applyAlignment="1" applyProtection="1">
      <alignment horizontal="center" vertical="center"/>
      <protection hidden="1"/>
    </xf>
    <xf numFmtId="3" fontId="23" fillId="45" borderId="51" xfId="38" applyNumberFormat="1" applyFont="1" applyFill="1" applyBorder="1" applyAlignment="1" applyProtection="1">
      <alignment horizontal="center"/>
      <protection hidden="1"/>
    </xf>
    <xf numFmtId="0" fontId="48" fillId="0" borderId="0" xfId="0" applyFont="1" applyFill="1" applyBorder="1" applyProtection="1">
      <protection hidden="1"/>
    </xf>
    <xf numFmtId="0" fontId="48" fillId="0" borderId="0" xfId="0" applyFont="1" applyFill="1" applyProtection="1">
      <protection hidden="1"/>
    </xf>
    <xf numFmtId="3" fontId="23" fillId="45" borderId="0" xfId="38" applyNumberFormat="1" applyFont="1" applyFill="1" applyBorder="1" applyAlignment="1" applyProtection="1">
      <protection hidden="1"/>
    </xf>
    <xf numFmtId="0" fontId="22" fillId="46" borderId="16" xfId="0" applyNumberFormat="1" applyFont="1" applyFill="1" applyBorder="1" applyAlignment="1" applyProtection="1">
      <alignment horizontal="center" vertical="center"/>
      <protection hidden="1"/>
    </xf>
    <xf numFmtId="0" fontId="22" fillId="46" borderId="30" xfId="0" applyNumberFormat="1" applyFont="1" applyFill="1" applyBorder="1" applyAlignment="1" applyProtection="1">
      <alignment horizontal="center" vertical="center"/>
      <protection hidden="1"/>
    </xf>
    <xf numFmtId="167" fontId="26" fillId="46" borderId="16" xfId="0" applyNumberFormat="1" applyFont="1" applyFill="1" applyBorder="1" applyAlignment="1" applyProtection="1">
      <alignment horizontal="center" vertical="center"/>
      <protection hidden="1"/>
    </xf>
    <xf numFmtId="0" fontId="21" fillId="24" borderId="16" xfId="0" applyFont="1" applyFill="1" applyBorder="1" applyAlignment="1" applyProtection="1">
      <alignment horizontal="center" vertical="center" wrapText="1"/>
      <protection hidden="1"/>
    </xf>
    <xf numFmtId="3" fontId="23" fillId="45" borderId="43" xfId="38" applyNumberFormat="1" applyFont="1" applyFill="1" applyBorder="1" applyAlignment="1" applyProtection="1">
      <alignment horizontal="center"/>
      <protection hidden="1"/>
    </xf>
    <xf numFmtId="0" fontId="50" fillId="34" borderId="16" xfId="0" applyFont="1" applyFill="1" applyBorder="1" applyAlignment="1" applyProtection="1">
      <alignment horizontal="center" vertical="center"/>
      <protection hidden="1"/>
    </xf>
    <xf numFmtId="0" fontId="26" fillId="41" borderId="16" xfId="0" applyFont="1" applyFill="1" applyBorder="1" applyAlignment="1" applyProtection="1">
      <alignment horizontal="center"/>
      <protection locked="0"/>
    </xf>
    <xf numFmtId="0" fontId="21" fillId="24" borderId="25" xfId="0" applyFont="1" applyFill="1" applyBorder="1" applyAlignment="1" applyProtection="1">
      <alignment vertical="center" wrapText="1"/>
      <protection hidden="1"/>
    </xf>
    <xf numFmtId="3" fontId="23" fillId="45" borderId="25" xfId="38" applyNumberFormat="1" applyFont="1" applyFill="1" applyBorder="1" applyAlignment="1" applyProtection="1">
      <protection hidden="1"/>
    </xf>
    <xf numFmtId="3" fontId="23" fillId="45" borderId="26" xfId="38" applyNumberFormat="1" applyFont="1" applyFill="1" applyBorder="1" applyAlignment="1" applyProtection="1">
      <protection hidden="1"/>
    </xf>
    <xf numFmtId="0" fontId="21" fillId="24" borderId="36" xfId="0" applyFont="1" applyFill="1" applyBorder="1" applyAlignment="1" applyProtection="1">
      <alignment vertical="center" wrapText="1"/>
      <protection hidden="1"/>
    </xf>
    <xf numFmtId="3" fontId="23" fillId="45" borderId="36" xfId="38" applyNumberFormat="1" applyFont="1" applyFill="1" applyBorder="1" applyAlignment="1" applyProtection="1">
      <protection hidden="1"/>
    </xf>
    <xf numFmtId="3" fontId="23" fillId="45" borderId="37" xfId="38" applyNumberFormat="1" applyFont="1" applyFill="1" applyBorder="1" applyAlignment="1" applyProtection="1">
      <protection hidden="1"/>
    </xf>
    <xf numFmtId="3" fontId="23" fillId="45" borderId="27" xfId="38" applyNumberFormat="1" applyFont="1" applyFill="1" applyBorder="1" applyAlignment="1" applyProtection="1">
      <protection hidden="1"/>
    </xf>
    <xf numFmtId="3" fontId="23" fillId="45" borderId="28" xfId="38" applyNumberFormat="1" applyFont="1" applyFill="1" applyBorder="1" applyAlignment="1" applyProtection="1">
      <protection hidden="1"/>
    </xf>
    <xf numFmtId="0" fontId="48" fillId="24" borderId="0" xfId="0" applyFont="1" applyFill="1" applyProtection="1">
      <protection hidden="1"/>
    </xf>
    <xf numFmtId="0" fontId="29" fillId="48" borderId="38" xfId="0" applyFont="1" applyFill="1" applyBorder="1" applyAlignment="1" applyProtection="1">
      <alignment horizontal="center" vertical="center"/>
      <protection hidden="1"/>
    </xf>
    <xf numFmtId="0" fontId="26" fillId="25" borderId="17" xfId="0" applyFont="1" applyFill="1" applyBorder="1" applyAlignment="1" applyProtection="1">
      <alignment horizontal="center"/>
      <protection locked="0"/>
    </xf>
    <xf numFmtId="0" fontId="44" fillId="32" borderId="54" xfId="0" applyFont="1" applyFill="1" applyBorder="1" applyAlignment="1" applyProtection="1">
      <alignment horizontal="center" vertical="center"/>
      <protection hidden="1"/>
    </xf>
    <xf numFmtId="0" fontId="43" fillId="25" borderId="54" xfId="38" applyFont="1" applyFill="1" applyBorder="1" applyAlignment="1" applyProtection="1">
      <alignment horizontal="center" vertical="center"/>
      <protection hidden="1"/>
    </xf>
    <xf numFmtId="0" fontId="43" fillId="25" borderId="34" xfId="38" applyFont="1" applyFill="1" applyBorder="1" applyAlignment="1" applyProtection="1">
      <alignment horizontal="center"/>
      <protection hidden="1"/>
    </xf>
    <xf numFmtId="0" fontId="43" fillId="25" borderId="61" xfId="38" applyFont="1" applyFill="1" applyBorder="1" applyAlignment="1" applyProtection="1">
      <alignment horizontal="center"/>
      <protection hidden="1"/>
    </xf>
    <xf numFmtId="0" fontId="40" fillId="0" borderId="16" xfId="0" applyFont="1" applyFill="1" applyBorder="1" applyAlignment="1" applyProtection="1">
      <alignment horizontal="center" vertical="center"/>
      <protection hidden="1"/>
    </xf>
    <xf numFmtId="0" fontId="21" fillId="0" borderId="16" xfId="40" applyFont="1" applyFill="1" applyBorder="1" applyAlignment="1" applyProtection="1">
      <alignment horizontal="center" vertical="center"/>
      <protection hidden="1"/>
    </xf>
    <xf numFmtId="0" fontId="56" fillId="49" borderId="16" xfId="0" applyFont="1" applyFill="1" applyBorder="1" applyAlignment="1">
      <alignment horizontal="center" vertical="center"/>
    </xf>
    <xf numFmtId="0" fontId="56" fillId="35" borderId="16" xfId="0" applyFont="1" applyFill="1" applyBorder="1" applyAlignment="1">
      <alignment horizontal="center" vertical="center"/>
    </xf>
    <xf numFmtId="0" fontId="56" fillId="50" borderId="16" xfId="0" applyFont="1" applyFill="1" applyBorder="1" applyAlignment="1">
      <alignment horizontal="center" vertical="center"/>
    </xf>
    <xf numFmtId="166" fontId="29" fillId="25" borderId="38" xfId="0" applyNumberFormat="1" applyFont="1" applyFill="1" applyBorder="1" applyAlignment="1" applyProtection="1">
      <alignment vertical="center"/>
      <protection hidden="1"/>
    </xf>
    <xf numFmtId="170" fontId="29" fillId="25" borderId="0" xfId="0" applyNumberFormat="1" applyFont="1" applyFill="1" applyProtection="1">
      <protection hidden="1"/>
    </xf>
    <xf numFmtId="166" fontId="29" fillId="25" borderId="0" xfId="0" applyNumberFormat="1" applyFont="1" applyFill="1" applyProtection="1">
      <protection hidden="1"/>
    </xf>
    <xf numFmtId="166" fontId="29" fillId="25" borderId="24" xfId="0" applyNumberFormat="1" applyFont="1" applyFill="1" applyBorder="1" applyAlignment="1" applyProtection="1">
      <alignment vertical="center"/>
      <protection hidden="1"/>
    </xf>
    <xf numFmtId="0" fontId="22" fillId="39" borderId="88" xfId="0" applyNumberFormat="1" applyFont="1" applyFill="1" applyBorder="1" applyAlignment="1" applyProtection="1">
      <alignment horizontal="center" vertical="center"/>
      <protection hidden="1"/>
    </xf>
    <xf numFmtId="0" fontId="26" fillId="0" borderId="16" xfId="0" applyFont="1" applyFill="1" applyBorder="1" applyAlignment="1" applyProtection="1">
      <alignment horizontal="center"/>
      <protection locked="0"/>
    </xf>
    <xf numFmtId="166" fontId="29" fillId="25" borderId="0" xfId="0" applyNumberFormat="1" applyFont="1" applyFill="1" applyBorder="1" applyProtection="1">
      <protection hidden="1"/>
    </xf>
    <xf numFmtId="0" fontId="29" fillId="25" borderId="0" xfId="0" applyFont="1" applyFill="1" applyBorder="1" applyProtection="1">
      <protection hidden="1"/>
    </xf>
    <xf numFmtId="3" fontId="23" fillId="26" borderId="29" xfId="38" applyNumberFormat="1" applyFont="1" applyFill="1" applyBorder="1" applyAlignment="1" applyProtection="1">
      <protection hidden="1"/>
    </xf>
    <xf numFmtId="3" fontId="23" fillId="26" borderId="22" xfId="38" applyNumberFormat="1" applyFont="1" applyFill="1" applyBorder="1" applyAlignment="1" applyProtection="1">
      <protection hidden="1"/>
    </xf>
    <xf numFmtId="1" fontId="23" fillId="26" borderId="25" xfId="38" applyNumberFormat="1" applyFont="1" applyFill="1" applyBorder="1" applyAlignment="1" applyProtection="1">
      <protection hidden="1"/>
    </xf>
    <xf numFmtId="1" fontId="23" fillId="26" borderId="26" xfId="38" applyNumberFormat="1" applyFont="1" applyFill="1" applyBorder="1" applyAlignment="1" applyProtection="1">
      <protection hidden="1"/>
    </xf>
    <xf numFmtId="1" fontId="23" fillId="26" borderId="27" xfId="38" applyNumberFormat="1" applyFont="1" applyFill="1" applyBorder="1" applyAlignment="1" applyProtection="1">
      <protection hidden="1"/>
    </xf>
    <xf numFmtId="1" fontId="23" fillId="26" borderId="28" xfId="38" applyNumberFormat="1" applyFont="1" applyFill="1" applyBorder="1" applyAlignment="1" applyProtection="1">
      <protection hidden="1"/>
    </xf>
    <xf numFmtId="0" fontId="29" fillId="0" borderId="0" xfId="0" applyFont="1" applyAlignment="1" applyProtection="1">
      <alignment horizontal="center"/>
      <protection hidden="1"/>
    </xf>
    <xf numFmtId="3" fontId="23" fillId="40" borderId="22" xfId="38" applyNumberFormat="1" applyFont="1" applyFill="1" applyBorder="1" applyAlignment="1" applyProtection="1">
      <alignment horizontal="center"/>
      <protection hidden="1"/>
    </xf>
    <xf numFmtId="3" fontId="23" fillId="26" borderId="36" xfId="38" applyNumberFormat="1" applyFont="1" applyFill="1" applyBorder="1" applyAlignment="1" applyProtection="1">
      <alignment horizontal="center"/>
      <protection hidden="1"/>
    </xf>
    <xf numFmtId="3" fontId="23" fillId="26" borderId="22" xfId="38" applyNumberFormat="1" applyFont="1" applyFill="1" applyBorder="1" applyAlignment="1" applyProtection="1">
      <alignment horizontal="center"/>
      <protection hidden="1"/>
    </xf>
    <xf numFmtId="3" fontId="23" fillId="26" borderId="26" xfId="38" applyNumberFormat="1" applyFont="1" applyFill="1" applyBorder="1" applyAlignment="1" applyProtection="1">
      <alignment horizontal="center"/>
      <protection hidden="1"/>
    </xf>
    <xf numFmtId="3" fontId="23" fillId="26" borderId="0" xfId="38" applyNumberFormat="1" applyFont="1" applyFill="1" applyBorder="1" applyAlignment="1" applyProtection="1">
      <alignment horizontal="center"/>
      <protection hidden="1"/>
    </xf>
    <xf numFmtId="3" fontId="23" fillId="26" borderId="37" xfId="38" applyNumberFormat="1" applyFont="1" applyFill="1" applyBorder="1" applyAlignment="1" applyProtection="1">
      <alignment horizontal="center"/>
      <protection hidden="1"/>
    </xf>
    <xf numFmtId="3" fontId="23" fillId="26" borderId="29" xfId="38" applyNumberFormat="1" applyFont="1" applyFill="1" applyBorder="1" applyAlignment="1" applyProtection="1">
      <alignment horizontal="center"/>
      <protection hidden="1"/>
    </xf>
    <xf numFmtId="1" fontId="23" fillId="26" borderId="47" xfId="38" applyNumberFormat="1" applyFont="1" applyFill="1" applyBorder="1" applyAlignment="1" applyProtection="1">
      <alignment horizontal="center"/>
      <protection hidden="1"/>
    </xf>
    <xf numFmtId="1" fontId="23" fillId="26" borderId="46" xfId="38" applyNumberFormat="1" applyFont="1" applyFill="1" applyBorder="1" applyAlignment="1" applyProtection="1">
      <alignment horizontal="center"/>
      <protection hidden="1"/>
    </xf>
    <xf numFmtId="0" fontId="21" fillId="0" borderId="38" xfId="0" applyFont="1" applyFill="1" applyBorder="1" applyAlignment="1" applyProtection="1">
      <alignment horizontal="center" vertical="center" wrapText="1"/>
      <protection hidden="1"/>
    </xf>
    <xf numFmtId="0" fontId="29" fillId="0" borderId="16" xfId="0" applyFont="1" applyBorder="1" applyAlignment="1" applyProtection="1">
      <alignment horizontal="center" vertical="center"/>
      <protection hidden="1"/>
    </xf>
    <xf numFmtId="3" fontId="23" fillId="26" borderId="38" xfId="38" applyNumberFormat="1" applyFont="1" applyFill="1" applyBorder="1" applyAlignment="1" applyProtection="1">
      <alignment horizontal="center"/>
      <protection hidden="1"/>
    </xf>
    <xf numFmtId="1" fontId="23" fillId="26" borderId="36" xfId="38" applyNumberFormat="1" applyFont="1" applyFill="1" applyBorder="1" applyAlignment="1" applyProtection="1">
      <alignment horizontal="center"/>
      <protection hidden="1"/>
    </xf>
    <xf numFmtId="3" fontId="23" fillId="40" borderId="90" xfId="38" applyNumberFormat="1" applyFont="1" applyFill="1" applyBorder="1" applyAlignment="1" applyProtection="1">
      <alignment horizontal="center"/>
      <protection hidden="1"/>
    </xf>
    <xf numFmtId="3" fontId="23" fillId="40" borderId="55" xfId="38" applyNumberFormat="1" applyFont="1" applyFill="1" applyBorder="1" applyAlignment="1" applyProtection="1">
      <alignment horizontal="center"/>
      <protection hidden="1"/>
    </xf>
    <xf numFmtId="3" fontId="23" fillId="40" borderId="26" xfId="38" applyNumberFormat="1" applyFont="1" applyFill="1" applyBorder="1" applyAlignment="1" applyProtection="1">
      <alignment horizontal="center"/>
      <protection hidden="1"/>
    </xf>
    <xf numFmtId="1" fontId="23" fillId="26" borderId="75" xfId="38" applyNumberFormat="1" applyFont="1" applyFill="1" applyBorder="1" applyAlignment="1" applyProtection="1">
      <protection hidden="1"/>
    </xf>
    <xf numFmtId="1" fontId="23" fillId="26" borderId="67" xfId="38" applyNumberFormat="1" applyFont="1" applyFill="1" applyBorder="1" applyAlignment="1" applyProtection="1">
      <protection hidden="1"/>
    </xf>
    <xf numFmtId="1" fontId="23" fillId="26" borderId="85" xfId="38" applyNumberFormat="1" applyFont="1" applyFill="1" applyBorder="1" applyAlignment="1" applyProtection="1">
      <protection hidden="1"/>
    </xf>
    <xf numFmtId="1" fontId="23" fillId="26" borderId="70" xfId="38" applyNumberFormat="1" applyFont="1" applyFill="1" applyBorder="1" applyAlignment="1" applyProtection="1">
      <protection hidden="1"/>
    </xf>
    <xf numFmtId="0" fontId="30" fillId="25" borderId="0" xfId="0" applyFont="1" applyFill="1" applyAlignment="1" applyProtection="1">
      <alignment horizontal="center" vertical="center" wrapText="1"/>
      <protection hidden="1"/>
    </xf>
    <xf numFmtId="0" fontId="29" fillId="51" borderId="16" xfId="0" applyNumberFormat="1" applyFont="1" applyFill="1" applyBorder="1" applyAlignment="1" applyProtection="1">
      <alignment horizontal="center" vertical="center" wrapText="1"/>
      <protection hidden="1"/>
    </xf>
    <xf numFmtId="3" fontId="23" fillId="26" borderId="0" xfId="38" applyNumberFormat="1" applyFont="1" applyFill="1" applyBorder="1" applyAlignment="1" applyProtection="1">
      <alignment horizontal="center"/>
      <protection hidden="1"/>
    </xf>
    <xf numFmtId="3" fontId="23" fillId="26" borderId="37" xfId="38" applyNumberFormat="1" applyFont="1" applyFill="1" applyBorder="1" applyAlignment="1" applyProtection="1">
      <alignment horizontal="center"/>
      <protection hidden="1"/>
    </xf>
    <xf numFmtId="0" fontId="50" fillId="47" borderId="25" xfId="0" applyFont="1" applyFill="1" applyBorder="1" applyAlignment="1" applyProtection="1">
      <alignment horizontal="center" vertical="center"/>
      <protection hidden="1"/>
    </xf>
    <xf numFmtId="3" fontId="23" fillId="26" borderId="36" xfId="38" applyNumberFormat="1" applyFont="1" applyFill="1" applyBorder="1" applyAlignment="1" applyProtection="1">
      <alignment horizontal="center"/>
      <protection hidden="1"/>
    </xf>
    <xf numFmtId="169" fontId="26" fillId="46" borderId="63" xfId="47" applyNumberFormat="1" applyFont="1" applyFill="1" applyBorder="1" applyAlignment="1" applyProtection="1">
      <alignment horizontal="center" vertical="center"/>
      <protection hidden="1"/>
    </xf>
    <xf numFmtId="167" fontId="26" fillId="46" borderId="63" xfId="0" applyNumberFormat="1" applyFont="1" applyFill="1" applyBorder="1" applyAlignment="1" applyProtection="1">
      <alignment horizontal="center" vertical="center"/>
      <protection hidden="1"/>
    </xf>
    <xf numFmtId="3" fontId="20" fillId="40" borderId="31" xfId="38" applyNumberFormat="1" applyFont="1" applyFill="1" applyBorder="1" applyAlignment="1" applyProtection="1">
      <alignment horizontal="center" vertical="center"/>
      <protection hidden="1"/>
    </xf>
    <xf numFmtId="3" fontId="20" fillId="40" borderId="63" xfId="38" applyNumberFormat="1" applyFont="1" applyFill="1" applyBorder="1" applyAlignment="1" applyProtection="1">
      <alignment horizontal="center"/>
      <protection hidden="1"/>
    </xf>
    <xf numFmtId="0" fontId="29" fillId="0" borderId="35" xfId="0" applyFont="1" applyBorder="1" applyAlignment="1">
      <alignment horizontal="center" vertical="center"/>
    </xf>
    <xf numFmtId="9" fontId="48" fillId="0" borderId="0" xfId="48" applyFont="1" applyFill="1" applyBorder="1" applyProtection="1">
      <protection hidden="1"/>
    </xf>
    <xf numFmtId="169" fontId="26" fillId="46" borderId="34" xfId="47" applyNumberFormat="1" applyFont="1" applyFill="1" applyBorder="1" applyAlignment="1" applyProtection="1">
      <alignment horizontal="center" vertical="center"/>
      <protection hidden="1"/>
    </xf>
    <xf numFmtId="167" fontId="26" fillId="46" borderId="33" xfId="0" applyNumberFormat="1" applyFont="1" applyFill="1" applyBorder="1" applyAlignment="1" applyProtection="1">
      <alignment horizontal="center" vertical="center"/>
      <protection hidden="1"/>
    </xf>
    <xf numFmtId="3" fontId="20" fillId="40" borderId="96" xfId="38" applyNumberFormat="1" applyFont="1" applyFill="1" applyBorder="1" applyAlignment="1" applyProtection="1">
      <alignment horizontal="center"/>
      <protection hidden="1"/>
    </xf>
    <xf numFmtId="3" fontId="20" fillId="40" borderId="54" xfId="38" applyNumberFormat="1" applyFont="1" applyFill="1" applyBorder="1" applyAlignment="1" applyProtection="1">
      <alignment horizontal="center"/>
      <protection hidden="1"/>
    </xf>
    <xf numFmtId="169" fontId="26" fillId="46" borderId="61" xfId="47" applyNumberFormat="1" applyFont="1" applyFill="1" applyBorder="1" applyAlignment="1" applyProtection="1">
      <alignment horizontal="center" vertical="center"/>
      <protection hidden="1"/>
    </xf>
    <xf numFmtId="167" fontId="26" fillId="46" borderId="59" xfId="0" applyNumberFormat="1" applyFont="1" applyFill="1" applyBorder="1" applyAlignment="1" applyProtection="1">
      <alignment horizontal="center" vertical="center"/>
      <protection hidden="1"/>
    </xf>
    <xf numFmtId="0" fontId="48" fillId="25" borderId="0" xfId="0" applyFont="1" applyFill="1" applyBorder="1" applyProtection="1">
      <protection hidden="1"/>
    </xf>
    <xf numFmtId="0" fontId="48" fillId="25" borderId="0" xfId="0" applyFont="1" applyFill="1" applyProtection="1">
      <protection hidden="1"/>
    </xf>
    <xf numFmtId="0" fontId="21" fillId="63" borderId="16" xfId="0" applyFont="1" applyFill="1" applyBorder="1" applyAlignment="1" applyProtection="1">
      <alignment horizontal="center" vertical="center" wrapText="1"/>
      <protection hidden="1"/>
    </xf>
    <xf numFmtId="0" fontId="21" fillId="64" borderId="16" xfId="0" applyFont="1" applyFill="1" applyBorder="1" applyAlignment="1" applyProtection="1">
      <alignment horizontal="center" vertical="center" wrapText="1"/>
      <protection hidden="1"/>
    </xf>
    <xf numFmtId="0" fontId="33" fillId="54" borderId="35" xfId="0" applyFont="1" applyFill="1" applyBorder="1" applyAlignment="1">
      <alignment horizontal="left" vertical="center"/>
    </xf>
    <xf numFmtId="0" fontId="33" fillId="55" borderId="35" xfId="0" applyFont="1" applyFill="1" applyBorder="1" applyAlignment="1">
      <alignment horizontal="left" vertical="center"/>
    </xf>
    <xf numFmtId="0" fontId="33" fillId="57" borderId="35" xfId="0" applyFont="1" applyFill="1" applyBorder="1" applyAlignment="1">
      <alignment horizontal="left" vertical="center"/>
    </xf>
    <xf numFmtId="0" fontId="33" fillId="58" borderId="35" xfId="0" applyFont="1" applyFill="1" applyBorder="1" applyAlignment="1">
      <alignment horizontal="left" vertical="center"/>
    </xf>
    <xf numFmtId="0" fontId="21" fillId="59" borderId="35" xfId="0" applyFont="1" applyFill="1" applyBorder="1" applyAlignment="1">
      <alignment horizontal="left" vertical="center"/>
    </xf>
    <xf numFmtId="0" fontId="33" fillId="60" borderId="35" xfId="0" applyFont="1" applyFill="1" applyBorder="1" applyAlignment="1">
      <alignment horizontal="left" vertical="center"/>
    </xf>
    <xf numFmtId="0" fontId="59" fillId="65" borderId="35" xfId="0" applyFont="1" applyFill="1" applyBorder="1" applyAlignment="1">
      <alignment horizontal="left" vertical="center"/>
    </xf>
    <xf numFmtId="0" fontId="59" fillId="57" borderId="35" xfId="0" applyFont="1" applyFill="1" applyBorder="1" applyAlignment="1">
      <alignment horizontal="left" vertical="center"/>
    </xf>
    <xf numFmtId="0" fontId="33" fillId="56" borderId="35" xfId="0" applyFont="1" applyFill="1" applyBorder="1" applyAlignment="1">
      <alignment horizontal="left" vertical="center"/>
    </xf>
    <xf numFmtId="1" fontId="23" fillId="26" borderId="41" xfId="38" applyNumberFormat="1" applyFont="1" applyFill="1" applyBorder="1" applyAlignment="1" applyProtection="1">
      <protection hidden="1"/>
    </xf>
    <xf numFmtId="1" fontId="23" fillId="26" borderId="52" xfId="38" applyNumberFormat="1" applyFont="1" applyFill="1" applyBorder="1" applyAlignment="1" applyProtection="1">
      <protection hidden="1"/>
    </xf>
    <xf numFmtId="0" fontId="21" fillId="0" borderId="39" xfId="0" applyFont="1" applyFill="1" applyBorder="1" applyAlignment="1" applyProtection="1">
      <alignment horizontal="center" vertical="center"/>
      <protection hidden="1"/>
    </xf>
    <xf numFmtId="0" fontId="21" fillId="32" borderId="16" xfId="0" applyFont="1" applyFill="1" applyBorder="1" applyAlignment="1" applyProtection="1">
      <alignment horizontal="center" vertical="center"/>
      <protection hidden="1"/>
    </xf>
    <xf numFmtId="1" fontId="23" fillId="26" borderId="47" xfId="38" applyNumberFormat="1" applyFont="1" applyFill="1" applyBorder="1" applyAlignment="1" applyProtection="1">
      <protection hidden="1"/>
    </xf>
    <xf numFmtId="1" fontId="23" fillId="26" borderId="50" xfId="38" applyNumberFormat="1" applyFont="1" applyFill="1" applyBorder="1" applyAlignment="1" applyProtection="1">
      <protection hidden="1"/>
    </xf>
    <xf numFmtId="3" fontId="43" fillId="0" borderId="16" xfId="38" applyNumberFormat="1" applyFont="1" applyFill="1" applyBorder="1" applyAlignment="1" applyProtection="1">
      <alignment horizontal="center"/>
      <protection locked="0" hidden="1"/>
    </xf>
    <xf numFmtId="1" fontId="23" fillId="45" borderId="25" xfId="38" applyNumberFormat="1" applyFont="1" applyFill="1" applyBorder="1" applyAlignment="1" applyProtection="1">
      <protection hidden="1"/>
    </xf>
    <xf numFmtId="1" fontId="23" fillId="45" borderId="26" xfId="38" applyNumberFormat="1" applyFont="1" applyFill="1" applyBorder="1" applyAlignment="1" applyProtection="1">
      <protection hidden="1"/>
    </xf>
    <xf numFmtId="1" fontId="23" fillId="45" borderId="27" xfId="38" applyNumberFormat="1" applyFont="1" applyFill="1" applyBorder="1" applyAlignment="1" applyProtection="1">
      <protection hidden="1"/>
    </xf>
    <xf numFmtId="1" fontId="23" fillId="45" borderId="28" xfId="38" applyNumberFormat="1" applyFont="1" applyFill="1" applyBorder="1" applyAlignment="1" applyProtection="1">
      <protection hidden="1"/>
    </xf>
    <xf numFmtId="0" fontId="25" fillId="25" borderId="16" xfId="0" applyNumberFormat="1" applyFont="1" applyFill="1" applyBorder="1" applyAlignment="1" applyProtection="1">
      <alignment horizontal="center" vertical="center"/>
      <protection hidden="1"/>
    </xf>
    <xf numFmtId="3" fontId="23" fillId="25" borderId="31" xfId="38" applyNumberFormat="1" applyFont="1" applyFill="1" applyBorder="1" applyAlignment="1" applyProtection="1">
      <alignment horizontal="center"/>
      <protection hidden="1"/>
    </xf>
    <xf numFmtId="3" fontId="20" fillId="25" borderId="0" xfId="38" applyNumberFormat="1" applyFont="1" applyFill="1" applyBorder="1" applyAlignment="1" applyProtection="1">
      <alignment horizontal="center"/>
      <protection hidden="1"/>
    </xf>
    <xf numFmtId="3" fontId="20" fillId="25" borderId="31" xfId="38" applyNumberFormat="1" applyFont="1" applyFill="1" applyBorder="1" applyAlignment="1" applyProtection="1">
      <alignment horizontal="center"/>
      <protection hidden="1"/>
    </xf>
    <xf numFmtId="0" fontId="42" fillId="38" borderId="31" xfId="0" applyFont="1" applyFill="1" applyBorder="1" applyAlignment="1" applyProtection="1">
      <alignment vertical="center"/>
      <protection hidden="1"/>
    </xf>
    <xf numFmtId="0" fontId="42" fillId="38" borderId="87" xfId="0" applyFont="1" applyFill="1" applyBorder="1" applyAlignment="1" applyProtection="1">
      <alignment vertical="center"/>
      <protection hidden="1"/>
    </xf>
    <xf numFmtId="1" fontId="23" fillId="26" borderId="68" xfId="38" applyNumberFormat="1" applyFont="1" applyFill="1" applyBorder="1" applyAlignment="1" applyProtection="1">
      <protection hidden="1"/>
    </xf>
    <xf numFmtId="1" fontId="23" fillId="26" borderId="97" xfId="38" applyNumberFormat="1" applyFont="1" applyFill="1" applyBorder="1" applyAlignment="1" applyProtection="1">
      <protection hidden="1"/>
    </xf>
    <xf numFmtId="1" fontId="23" fillId="26" borderId="51" xfId="38" applyNumberFormat="1" applyFont="1" applyFill="1" applyBorder="1" applyAlignment="1" applyProtection="1">
      <protection hidden="1"/>
    </xf>
    <xf numFmtId="1" fontId="23" fillId="26" borderId="29" xfId="38" applyNumberFormat="1" applyFont="1" applyFill="1" applyBorder="1" applyAlignment="1" applyProtection="1">
      <protection hidden="1"/>
    </xf>
    <xf numFmtId="14" fontId="21" fillId="25" borderId="0" xfId="0" applyNumberFormat="1" applyFont="1" applyFill="1" applyProtection="1">
      <protection hidden="1"/>
    </xf>
    <xf numFmtId="0" fontId="29" fillId="0" borderId="16" xfId="0" applyFont="1" applyBorder="1" applyAlignment="1" applyProtection="1">
      <alignment horizontal="center" vertical="center"/>
      <protection hidden="1"/>
    </xf>
    <xf numFmtId="0" fontId="20" fillId="25" borderId="29" xfId="38" applyFont="1" applyFill="1" applyBorder="1" applyAlignment="1" applyProtection="1">
      <alignment horizontal="center" vertical="center" wrapText="1"/>
      <protection hidden="1"/>
    </xf>
    <xf numFmtId="0" fontId="42" fillId="38" borderId="98" xfId="0" applyFont="1" applyFill="1" applyBorder="1" applyAlignment="1" applyProtection="1">
      <alignment vertical="center"/>
      <protection hidden="1"/>
    </xf>
    <xf numFmtId="0" fontId="42" fillId="38" borderId="99" xfId="0" applyFont="1" applyFill="1" applyBorder="1" applyAlignment="1" applyProtection="1">
      <alignment vertical="center"/>
      <protection hidden="1"/>
    </xf>
    <xf numFmtId="167" fontId="25" fillId="39" borderId="16" xfId="0" applyNumberFormat="1" applyFont="1" applyFill="1" applyBorder="1" applyAlignment="1" applyProtection="1">
      <alignment horizontal="center" vertical="center"/>
      <protection hidden="1"/>
    </xf>
    <xf numFmtId="167" fontId="26" fillId="39" borderId="16" xfId="0" applyNumberFormat="1" applyFont="1" applyFill="1" applyBorder="1" applyAlignment="1" applyProtection="1">
      <alignment horizontal="center" vertical="center"/>
      <protection hidden="1"/>
    </xf>
    <xf numFmtId="0" fontId="62" fillId="38" borderId="86" xfId="0" applyFont="1" applyFill="1" applyBorder="1" applyAlignment="1" applyProtection="1">
      <alignment horizontal="center" vertical="center"/>
      <protection hidden="1"/>
    </xf>
    <xf numFmtId="3" fontId="20" fillId="0" borderId="31" xfId="38" applyNumberFormat="1" applyFont="1" applyFill="1" applyBorder="1" applyAlignment="1" applyProtection="1">
      <alignment horizontal="center"/>
      <protection hidden="1"/>
    </xf>
    <xf numFmtId="0" fontId="26" fillId="70" borderId="0" xfId="0" applyFont="1" applyFill="1" applyBorder="1" applyAlignment="1" applyProtection="1">
      <alignment horizontal="center"/>
      <protection hidden="1"/>
    </xf>
    <xf numFmtId="0" fontId="26" fillId="70" borderId="0" xfId="0" applyFont="1" applyFill="1" applyBorder="1" applyAlignment="1" applyProtection="1">
      <alignment horizontal="center"/>
    </xf>
    <xf numFmtId="0" fontId="26" fillId="25" borderId="100" xfId="0" applyFont="1" applyFill="1" applyBorder="1" applyAlignment="1" applyProtection="1">
      <alignment horizontal="center"/>
      <protection locked="0"/>
    </xf>
    <xf numFmtId="0" fontId="26" fillId="24" borderId="100" xfId="0" applyFont="1" applyFill="1" applyBorder="1" applyAlignment="1" applyProtection="1">
      <alignment horizontal="center"/>
      <protection locked="0"/>
    </xf>
    <xf numFmtId="0" fontId="33" fillId="68" borderId="35" xfId="0" applyFont="1" applyFill="1" applyBorder="1" applyAlignment="1">
      <alignment horizontal="left" vertical="center"/>
    </xf>
    <xf numFmtId="0" fontId="33" fillId="54" borderId="35" xfId="0" applyFont="1" applyFill="1" applyBorder="1" applyAlignment="1">
      <alignment vertical="center"/>
    </xf>
    <xf numFmtId="0" fontId="33" fillId="68" borderId="35" xfId="0" applyFont="1" applyFill="1" applyBorder="1" applyAlignment="1">
      <alignment vertical="center"/>
    </xf>
    <xf numFmtId="0" fontId="33" fillId="60" borderId="35" xfId="0" applyFont="1" applyFill="1" applyBorder="1" applyAlignment="1">
      <alignment vertical="center"/>
    </xf>
    <xf numFmtId="0" fontId="33" fillId="61" borderId="35" xfId="0" applyFont="1" applyFill="1" applyBorder="1" applyAlignment="1">
      <alignment vertical="center"/>
    </xf>
    <xf numFmtId="0" fontId="33" fillId="69" borderId="35" xfId="0" applyFont="1" applyFill="1" applyBorder="1" applyAlignment="1">
      <alignment horizontal="left" vertical="center"/>
    </xf>
    <xf numFmtId="0" fontId="33" fillId="62" borderId="35" xfId="0" applyFont="1" applyFill="1" applyBorder="1" applyAlignment="1">
      <alignment horizontal="left" vertical="center"/>
    </xf>
    <xf numFmtId="14" fontId="64" fillId="25" borderId="0" xfId="0" applyNumberFormat="1" applyFont="1" applyFill="1" applyProtection="1">
      <protection hidden="1"/>
    </xf>
    <xf numFmtId="166" fontId="48" fillId="24" borderId="24" xfId="0" applyNumberFormat="1" applyFont="1" applyFill="1" applyBorder="1" applyAlignment="1" applyProtection="1">
      <alignment horizontal="center" vertical="center"/>
      <protection hidden="1"/>
    </xf>
    <xf numFmtId="167" fontId="25" fillId="39" borderId="100" xfId="0" applyNumberFormat="1" applyFont="1" applyFill="1" applyBorder="1" applyAlignment="1" applyProtection="1">
      <alignment vertical="center"/>
      <protection hidden="1"/>
    </xf>
    <xf numFmtId="0" fontId="22" fillId="46" borderId="100" xfId="0" applyNumberFormat="1" applyFont="1" applyFill="1" applyBorder="1" applyAlignment="1" applyProtection="1">
      <alignment horizontal="center" vertical="center"/>
      <protection hidden="1"/>
    </xf>
    <xf numFmtId="0" fontId="21" fillId="24" borderId="100" xfId="0" applyFont="1" applyFill="1" applyBorder="1" applyAlignment="1" applyProtection="1">
      <alignment horizontal="center" vertical="center" wrapText="1"/>
      <protection hidden="1"/>
    </xf>
    <xf numFmtId="166" fontId="48" fillId="24" borderId="100" xfId="0" applyNumberFormat="1" applyFont="1" applyFill="1" applyBorder="1" applyAlignment="1" applyProtection="1">
      <alignment vertical="center"/>
      <protection hidden="1"/>
    </xf>
    <xf numFmtId="0" fontId="22" fillId="46" borderId="17" xfId="0" applyNumberFormat="1" applyFont="1" applyFill="1" applyBorder="1" applyAlignment="1" applyProtection="1">
      <alignment horizontal="center" vertical="center"/>
      <protection hidden="1"/>
    </xf>
    <xf numFmtId="3" fontId="21" fillId="40" borderId="31" xfId="38" applyNumberFormat="1" applyFont="1" applyFill="1" applyBorder="1" applyAlignment="1" applyProtection="1">
      <alignment horizontal="center"/>
      <protection hidden="1"/>
    </xf>
    <xf numFmtId="3" fontId="20" fillId="40" borderId="22" xfId="38" applyNumberFormat="1" applyFont="1" applyFill="1" applyBorder="1" applyAlignment="1" applyProtection="1">
      <alignment horizontal="center" vertical="center"/>
      <protection hidden="1"/>
    </xf>
    <xf numFmtId="3" fontId="20" fillId="40" borderId="29" xfId="38" applyNumberFormat="1" applyFont="1" applyFill="1" applyBorder="1" applyAlignment="1" applyProtection="1">
      <alignment horizontal="center" vertical="center"/>
      <protection hidden="1"/>
    </xf>
    <xf numFmtId="0" fontId="26" fillId="45" borderId="0" xfId="0" applyFont="1" applyFill="1" applyBorder="1" applyAlignment="1" applyProtection="1">
      <alignment horizontal="center"/>
    </xf>
    <xf numFmtId="3" fontId="20" fillId="0" borderId="0" xfId="38" applyNumberFormat="1" applyFont="1" applyFill="1" applyBorder="1" applyAlignment="1" applyProtection="1">
      <alignment horizontal="center"/>
      <protection hidden="1"/>
    </xf>
    <xf numFmtId="0" fontId="30" fillId="0" borderId="0" xfId="0" applyFont="1" applyFill="1" applyBorder="1" applyProtection="1">
      <protection hidden="1"/>
    </xf>
    <xf numFmtId="3" fontId="23" fillId="0" borderId="31" xfId="38" applyNumberFormat="1" applyFont="1" applyFill="1" applyBorder="1" applyAlignment="1" applyProtection="1">
      <alignment horizontal="center"/>
      <protection hidden="1"/>
    </xf>
    <xf numFmtId="167" fontId="26" fillId="39" borderId="16" xfId="0" applyNumberFormat="1" applyFont="1" applyFill="1" applyBorder="1" applyAlignment="1" applyProtection="1">
      <alignment horizontal="center" vertical="center"/>
      <protection hidden="1"/>
    </xf>
    <xf numFmtId="0" fontId="26" fillId="41" borderId="100" xfId="0" applyFont="1" applyFill="1" applyBorder="1" applyAlignment="1" applyProtection="1">
      <alignment horizontal="center"/>
      <protection locked="0"/>
    </xf>
    <xf numFmtId="0" fontId="48" fillId="67" borderId="0" xfId="0" applyFont="1" applyFill="1" applyBorder="1" applyProtection="1">
      <protection hidden="1"/>
    </xf>
    <xf numFmtId="0" fontId="43" fillId="28" borderId="16" xfId="38" applyFont="1" applyFill="1" applyBorder="1" applyAlignment="1" applyProtection="1">
      <alignment horizontal="center" vertical="center"/>
      <protection hidden="1"/>
    </xf>
    <xf numFmtId="0" fontId="21" fillId="48" borderId="16" xfId="0" applyFont="1" applyFill="1" applyBorder="1" applyAlignment="1" applyProtection="1">
      <alignment horizontal="center" vertical="center"/>
      <protection hidden="1"/>
    </xf>
    <xf numFmtId="0" fontId="30" fillId="25" borderId="29" xfId="0" applyFont="1" applyFill="1" applyBorder="1" applyAlignment="1" applyProtection="1">
      <alignment horizontal="center" vertical="center" wrapText="1"/>
      <protection hidden="1"/>
    </xf>
    <xf numFmtId="0" fontId="26" fillId="41" borderId="100" xfId="0" applyFont="1" applyFill="1" applyBorder="1" applyAlignment="1" applyProtection="1">
      <alignment horizontal="center"/>
      <protection locked="0" hidden="1"/>
    </xf>
    <xf numFmtId="167" fontId="25" fillId="39" borderId="16" xfId="0" applyNumberFormat="1" applyFont="1" applyFill="1" applyBorder="1" applyAlignment="1" applyProtection="1">
      <alignment horizontal="center" vertical="center"/>
      <protection hidden="1"/>
    </xf>
    <xf numFmtId="167" fontId="25" fillId="39" borderId="100" xfId="0" applyNumberFormat="1" applyFont="1" applyFill="1" applyBorder="1" applyAlignment="1" applyProtection="1">
      <alignment horizontal="center" vertical="center"/>
      <protection hidden="1"/>
    </xf>
    <xf numFmtId="167" fontId="25" fillId="39" borderId="17" xfId="0" applyNumberFormat="1" applyFont="1" applyFill="1" applyBorder="1" applyAlignment="1" applyProtection="1">
      <alignment horizontal="center" vertical="center"/>
      <protection hidden="1"/>
    </xf>
    <xf numFmtId="0" fontId="48" fillId="0" borderId="16" xfId="0" applyFont="1" applyFill="1" applyBorder="1" applyAlignment="1" applyProtection="1">
      <alignment horizontal="center"/>
      <protection hidden="1"/>
    </xf>
    <xf numFmtId="0" fontId="63" fillId="0" borderId="16" xfId="0" applyFont="1" applyFill="1" applyBorder="1" applyAlignment="1" applyProtection="1">
      <alignment horizontal="center" vertical="center" wrapText="1"/>
      <protection hidden="1"/>
    </xf>
    <xf numFmtId="0" fontId="58" fillId="24" borderId="16" xfId="0" applyFont="1" applyFill="1" applyBorder="1" applyAlignment="1" applyProtection="1">
      <alignment horizontal="center" vertical="center" wrapText="1"/>
      <protection hidden="1"/>
    </xf>
    <xf numFmtId="0" fontId="23" fillId="0" borderId="16" xfId="37" applyFont="1" applyFill="1" applyBorder="1" applyAlignment="1" applyProtection="1">
      <alignment horizontal="center" vertical="center" wrapText="1"/>
      <protection hidden="1"/>
    </xf>
    <xf numFmtId="166" fontId="48" fillId="24" borderId="38" xfId="0" applyNumberFormat="1" applyFont="1" applyFill="1" applyBorder="1" applyAlignment="1" applyProtection="1">
      <alignment horizontal="center" vertical="center"/>
      <protection hidden="1"/>
    </xf>
    <xf numFmtId="166" fontId="48" fillId="24" borderId="24" xfId="0" applyNumberFormat="1" applyFont="1" applyFill="1" applyBorder="1" applyAlignment="1" applyProtection="1">
      <alignment horizontal="center" vertical="center"/>
      <protection hidden="1"/>
    </xf>
    <xf numFmtId="167" fontId="25" fillId="39" borderId="39" xfId="0" applyNumberFormat="1" applyFont="1" applyFill="1" applyBorder="1" applyAlignment="1" applyProtection="1">
      <alignment horizontal="center" vertical="center"/>
      <protection hidden="1"/>
    </xf>
    <xf numFmtId="167" fontId="25" fillId="39" borderId="31" xfId="0" applyNumberFormat="1" applyFont="1" applyFill="1" applyBorder="1" applyAlignment="1" applyProtection="1">
      <alignment horizontal="center" vertical="center"/>
      <protection hidden="1"/>
    </xf>
    <xf numFmtId="167" fontId="25" fillId="39" borderId="17" xfId="0" applyNumberFormat="1" applyFont="1" applyFill="1" applyBorder="1" applyAlignment="1" applyProtection="1">
      <alignment horizontal="center" vertical="center"/>
      <protection hidden="1"/>
    </xf>
    <xf numFmtId="0" fontId="48" fillId="0" borderId="100" xfId="0" applyFont="1" applyFill="1" applyBorder="1" applyAlignment="1" applyProtection="1">
      <alignment horizontal="center"/>
      <protection hidden="1"/>
    </xf>
    <xf numFmtId="0" fontId="63" fillId="0" borderId="38" xfId="0" applyFont="1" applyFill="1" applyBorder="1" applyAlignment="1" applyProtection="1">
      <alignment horizontal="center" vertical="center" wrapText="1"/>
      <protection hidden="1"/>
    </xf>
    <xf numFmtId="0" fontId="63" fillId="0" borderId="40" xfId="0" applyFont="1" applyFill="1" applyBorder="1" applyAlignment="1" applyProtection="1">
      <alignment horizontal="center" vertical="center" wrapText="1"/>
      <protection hidden="1"/>
    </xf>
    <xf numFmtId="0" fontId="58" fillId="24" borderId="100" xfId="0" applyFont="1" applyFill="1" applyBorder="1" applyAlignment="1" applyProtection="1">
      <alignment horizontal="center" vertical="center" wrapText="1"/>
      <protection hidden="1"/>
    </xf>
    <xf numFmtId="0" fontId="23" fillId="0" borderId="100" xfId="37" applyFont="1" applyFill="1" applyBorder="1" applyAlignment="1" applyProtection="1">
      <alignment horizontal="center" vertical="center" wrapText="1"/>
      <protection hidden="1"/>
    </xf>
    <xf numFmtId="0" fontId="63" fillId="0" borderId="100" xfId="0" applyFont="1" applyFill="1" applyBorder="1" applyAlignment="1" applyProtection="1">
      <alignment horizontal="center" vertical="center" wrapText="1"/>
      <protection hidden="1"/>
    </xf>
    <xf numFmtId="0" fontId="35" fillId="25" borderId="16" xfId="0" applyFont="1" applyFill="1" applyBorder="1" applyAlignment="1" applyProtection="1">
      <alignment horizontal="center" vertical="center"/>
      <protection hidden="1"/>
    </xf>
    <xf numFmtId="0" fontId="34" fillId="0" borderId="38" xfId="0" applyFont="1" applyFill="1" applyBorder="1" applyAlignment="1" applyProtection="1">
      <alignment horizontal="center" vertical="center" wrapText="1"/>
      <protection hidden="1"/>
    </xf>
    <xf numFmtId="0" fontId="34" fillId="0" borderId="40" xfId="0" applyFont="1" applyFill="1" applyBorder="1" applyAlignment="1" applyProtection="1">
      <alignment horizontal="center" vertical="center" wrapText="1"/>
      <protection hidden="1"/>
    </xf>
    <xf numFmtId="0" fontId="29" fillId="0" borderId="16" xfId="0" applyFont="1" applyFill="1" applyBorder="1" applyAlignment="1" applyProtection="1">
      <alignment horizontal="center"/>
      <protection hidden="1"/>
    </xf>
    <xf numFmtId="0" fontId="29" fillId="25" borderId="16" xfId="0" applyFont="1" applyFill="1" applyBorder="1" applyAlignment="1" applyProtection="1">
      <alignment horizontal="center" vertical="center" wrapText="1"/>
      <protection hidden="1"/>
    </xf>
    <xf numFmtId="166" fontId="29" fillId="25" borderId="38" xfId="0" applyNumberFormat="1" applyFont="1" applyFill="1" applyBorder="1" applyAlignment="1" applyProtection="1">
      <alignment horizontal="center" vertical="center"/>
      <protection hidden="1"/>
    </xf>
    <xf numFmtId="166" fontId="29" fillId="25" borderId="24" xfId="0" applyNumberFormat="1" applyFont="1" applyFill="1" applyBorder="1" applyAlignment="1" applyProtection="1">
      <alignment horizontal="center" vertical="center"/>
      <protection hidden="1"/>
    </xf>
    <xf numFmtId="0" fontId="26" fillId="25" borderId="38" xfId="38" applyFont="1" applyFill="1" applyBorder="1" applyAlignment="1" applyProtection="1">
      <alignment horizontal="center" vertical="center" wrapText="1"/>
      <protection hidden="1"/>
    </xf>
    <xf numFmtId="0" fontId="26" fillId="25" borderId="40" xfId="38" applyFont="1" applyFill="1" applyBorder="1" applyAlignment="1" applyProtection="1">
      <alignment horizontal="center" vertical="center" wrapText="1"/>
      <protection hidden="1"/>
    </xf>
    <xf numFmtId="0" fontId="26" fillId="25" borderId="24" xfId="38" applyFont="1" applyFill="1" applyBorder="1" applyAlignment="1" applyProtection="1">
      <alignment horizontal="center" vertical="center" wrapText="1"/>
      <protection hidden="1"/>
    </xf>
    <xf numFmtId="167" fontId="25" fillId="39" borderId="16" xfId="0" applyNumberFormat="1" applyFont="1" applyFill="1" applyBorder="1" applyAlignment="1" applyProtection="1">
      <alignment horizontal="center" vertical="center"/>
      <protection hidden="1"/>
    </xf>
    <xf numFmtId="0" fontId="42" fillId="38" borderId="39" xfId="0" applyFont="1" applyFill="1" applyBorder="1" applyAlignment="1" applyProtection="1">
      <alignment horizontal="center" vertical="center"/>
      <protection hidden="1"/>
    </xf>
    <xf numFmtId="0" fontId="42" fillId="38" borderId="31" xfId="0" applyFont="1" applyFill="1" applyBorder="1" applyAlignment="1" applyProtection="1">
      <alignment horizontal="center" vertical="center"/>
      <protection hidden="1"/>
    </xf>
    <xf numFmtId="0" fontId="42" fillId="38" borderId="17" xfId="0" applyFont="1" applyFill="1" applyBorder="1" applyAlignment="1" applyProtection="1">
      <alignment horizontal="center" vertical="center"/>
      <protection hidden="1"/>
    </xf>
    <xf numFmtId="167" fontId="25" fillId="39" borderId="100" xfId="0" applyNumberFormat="1" applyFont="1" applyFill="1" applyBorder="1" applyAlignment="1" applyProtection="1">
      <alignment horizontal="center" vertical="center"/>
      <protection hidden="1"/>
    </xf>
    <xf numFmtId="0" fontId="58" fillId="0" borderId="40" xfId="0" applyFont="1" applyFill="1" applyBorder="1" applyAlignment="1" applyProtection="1">
      <alignment horizontal="center" vertical="center" wrapText="1"/>
      <protection hidden="1"/>
    </xf>
    <xf numFmtId="167" fontId="25" fillId="46" borderId="100" xfId="0" applyNumberFormat="1" applyFont="1" applyFill="1" applyBorder="1" applyAlignment="1" applyProtection="1">
      <alignment horizontal="center" vertical="center"/>
      <protection hidden="1"/>
    </xf>
    <xf numFmtId="167" fontId="54" fillId="39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38" xfId="0" applyFont="1" applyFill="1" applyBorder="1" applyAlignment="1" applyProtection="1">
      <alignment horizontal="center" vertical="center" wrapText="1"/>
      <protection hidden="1"/>
    </xf>
    <xf numFmtId="0" fontId="49" fillId="0" borderId="40" xfId="0" applyFont="1" applyFill="1" applyBorder="1" applyAlignment="1" applyProtection="1">
      <alignment horizontal="center" vertical="center" wrapText="1"/>
      <protection hidden="1"/>
    </xf>
    <xf numFmtId="0" fontId="49" fillId="0" borderId="24" xfId="0" applyFont="1" applyFill="1" applyBorder="1" applyAlignment="1" applyProtection="1">
      <alignment horizontal="center" vertical="center" wrapText="1"/>
      <protection hidden="1"/>
    </xf>
    <xf numFmtId="0" fontId="58" fillId="24" borderId="38" xfId="0" applyFont="1" applyFill="1" applyBorder="1" applyAlignment="1" applyProtection="1">
      <alignment horizontal="center" vertical="center" wrapText="1"/>
      <protection hidden="1"/>
    </xf>
    <xf numFmtId="0" fontId="58" fillId="24" borderId="40" xfId="0" applyFont="1" applyFill="1" applyBorder="1" applyAlignment="1" applyProtection="1">
      <alignment horizontal="center" vertical="center" wrapText="1"/>
      <protection hidden="1"/>
    </xf>
    <xf numFmtId="0" fontId="58" fillId="24" borderId="24" xfId="0" applyFont="1" applyFill="1" applyBorder="1" applyAlignment="1" applyProtection="1">
      <alignment horizontal="center" vertical="center" wrapText="1"/>
      <protection hidden="1"/>
    </xf>
    <xf numFmtId="0" fontId="23" fillId="0" borderId="38" xfId="37" applyFont="1" applyFill="1" applyBorder="1" applyAlignment="1" applyProtection="1">
      <alignment horizontal="center" vertical="center" wrapText="1"/>
      <protection hidden="1"/>
    </xf>
    <xf numFmtId="0" fontId="23" fillId="0" borderId="40" xfId="37" applyFont="1" applyFill="1" applyBorder="1" applyAlignment="1" applyProtection="1">
      <alignment horizontal="center" vertical="center" wrapText="1"/>
      <protection hidden="1"/>
    </xf>
    <xf numFmtId="0" fontId="23" fillId="0" borderId="24" xfId="37" applyFont="1" applyFill="1" applyBorder="1" applyAlignment="1" applyProtection="1">
      <alignment horizontal="center" vertical="center" wrapText="1"/>
      <protection hidden="1"/>
    </xf>
    <xf numFmtId="167" fontId="26" fillId="39" borderId="39" xfId="0" applyNumberFormat="1" applyFont="1" applyFill="1" applyBorder="1" applyAlignment="1" applyProtection="1">
      <alignment horizontal="center" vertical="center"/>
      <protection hidden="1"/>
    </xf>
    <xf numFmtId="167" fontId="26" fillId="39" borderId="31" xfId="0" applyNumberFormat="1" applyFont="1" applyFill="1" applyBorder="1" applyAlignment="1" applyProtection="1">
      <alignment horizontal="center" vertical="center"/>
      <protection hidden="1"/>
    </xf>
    <xf numFmtId="167" fontId="26" fillId="39" borderId="16" xfId="0" applyNumberFormat="1" applyFont="1" applyFill="1" applyBorder="1" applyAlignment="1" applyProtection="1">
      <alignment horizontal="center" vertical="center"/>
      <protection hidden="1"/>
    </xf>
    <xf numFmtId="167" fontId="26" fillId="39" borderId="100" xfId="0" applyNumberFormat="1" applyFont="1" applyFill="1" applyBorder="1" applyAlignment="1" applyProtection="1">
      <alignment horizontal="center" vertical="center"/>
      <protection hidden="1"/>
    </xf>
    <xf numFmtId="0" fontId="34" fillId="0" borderId="16" xfId="0" applyFont="1" applyFill="1" applyBorder="1" applyAlignment="1" applyProtection="1">
      <alignment horizontal="center" vertical="center" wrapText="1"/>
      <protection hidden="1"/>
    </xf>
    <xf numFmtId="0" fontId="33" fillId="28" borderId="25" xfId="0" applyFont="1" applyFill="1" applyBorder="1" applyAlignment="1" applyProtection="1">
      <alignment horizontal="center" vertical="center"/>
      <protection hidden="1"/>
    </xf>
    <xf numFmtId="0" fontId="33" fillId="28" borderId="36" xfId="0" applyFont="1" applyFill="1" applyBorder="1" applyAlignment="1" applyProtection="1">
      <alignment horizontal="center" vertical="center"/>
      <protection hidden="1"/>
    </xf>
    <xf numFmtId="0" fontId="21" fillId="0" borderId="16" xfId="38" applyFont="1" applyFill="1" applyBorder="1" applyAlignment="1" applyProtection="1">
      <alignment horizontal="center" vertical="center" wrapText="1"/>
      <protection hidden="1"/>
    </xf>
    <xf numFmtId="0" fontId="29" fillId="0" borderId="16" xfId="0" applyFont="1" applyFill="1" applyBorder="1" applyAlignment="1" applyProtection="1">
      <alignment horizontal="center" vertical="center" wrapText="1"/>
      <protection hidden="1"/>
    </xf>
    <xf numFmtId="0" fontId="21" fillId="0" borderId="38" xfId="37" applyFont="1" applyFill="1" applyBorder="1" applyAlignment="1" applyProtection="1">
      <alignment horizontal="center" vertical="center" wrapText="1"/>
      <protection hidden="1"/>
    </xf>
    <xf numFmtId="0" fontId="21" fillId="0" borderId="40" xfId="37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Fill="1" applyBorder="1" applyAlignment="1" applyProtection="1">
      <alignment horizontal="center" vertical="center" wrapText="1"/>
      <protection hidden="1"/>
    </xf>
    <xf numFmtId="0" fontId="49" fillId="0" borderId="16" xfId="0" applyFont="1" applyFill="1" applyBorder="1" applyAlignment="1" applyProtection="1">
      <alignment horizontal="center" vertical="center" wrapText="1"/>
      <protection hidden="1"/>
    </xf>
    <xf numFmtId="0" fontId="52" fillId="0" borderId="38" xfId="0" applyFont="1" applyFill="1" applyBorder="1" applyAlignment="1" applyProtection="1">
      <alignment horizontal="center" vertical="center" wrapText="1"/>
      <protection hidden="1"/>
    </xf>
    <xf numFmtId="0" fontId="52" fillId="0" borderId="40" xfId="0" applyFont="1" applyFill="1" applyBorder="1" applyAlignment="1" applyProtection="1">
      <alignment horizontal="center" vertical="center" wrapText="1"/>
      <protection hidden="1"/>
    </xf>
    <xf numFmtId="0" fontId="29" fillId="0" borderId="38" xfId="0" applyFont="1" applyFill="1" applyBorder="1" applyAlignment="1" applyProtection="1">
      <alignment horizontal="center"/>
      <protection hidden="1"/>
    </xf>
    <xf numFmtId="0" fontId="29" fillId="0" borderId="40" xfId="0" applyFont="1" applyFill="1" applyBorder="1" applyAlignment="1" applyProtection="1">
      <alignment horizontal="center"/>
      <protection hidden="1"/>
    </xf>
    <xf numFmtId="0" fontId="21" fillId="0" borderId="16" xfId="0" applyFont="1" applyFill="1" applyBorder="1" applyAlignment="1" applyProtection="1">
      <alignment horizontal="center" vertical="center" wrapText="1"/>
      <protection hidden="1"/>
    </xf>
    <xf numFmtId="0" fontId="21" fillId="0" borderId="38" xfId="0" applyFont="1" applyFill="1" applyBorder="1" applyAlignment="1" applyProtection="1">
      <alignment horizontal="center" vertical="center" wrapText="1"/>
      <protection hidden="1"/>
    </xf>
    <xf numFmtId="0" fontId="36" fillId="25" borderId="16" xfId="0" applyFont="1" applyFill="1" applyBorder="1" applyAlignment="1" applyProtection="1">
      <alignment horizontal="center"/>
      <protection hidden="1"/>
    </xf>
    <xf numFmtId="0" fontId="50" fillId="34" borderId="38" xfId="0" applyFont="1" applyFill="1" applyBorder="1" applyAlignment="1" applyProtection="1">
      <alignment horizontal="center" vertical="center"/>
      <protection hidden="1"/>
    </xf>
    <xf numFmtId="0" fontId="50" fillId="34" borderId="40" xfId="0" applyFont="1" applyFill="1" applyBorder="1" applyAlignment="1" applyProtection="1">
      <alignment horizontal="center" vertical="center"/>
      <protection hidden="1"/>
    </xf>
    <xf numFmtId="0" fontId="50" fillId="34" borderId="24" xfId="0" applyFont="1" applyFill="1" applyBorder="1" applyAlignment="1" applyProtection="1">
      <alignment horizontal="center" vertical="center"/>
      <protection hidden="1"/>
    </xf>
    <xf numFmtId="0" fontId="49" fillId="0" borderId="38" xfId="0" applyFont="1" applyFill="1" applyBorder="1" applyAlignment="1" applyProtection="1">
      <alignment horizontal="center" wrapText="1"/>
      <protection hidden="1"/>
    </xf>
    <xf numFmtId="0" fontId="49" fillId="0" borderId="40" xfId="0" applyFont="1" applyFill="1" applyBorder="1" applyAlignment="1" applyProtection="1">
      <alignment horizontal="center" wrapText="1"/>
      <protection hidden="1"/>
    </xf>
    <xf numFmtId="0" fontId="49" fillId="0" borderId="24" xfId="0" applyFont="1" applyFill="1" applyBorder="1" applyAlignment="1" applyProtection="1">
      <alignment horizontal="center" wrapText="1"/>
      <protection hidden="1"/>
    </xf>
    <xf numFmtId="0" fontId="20" fillId="0" borderId="16" xfId="0" applyFont="1" applyFill="1" applyBorder="1" applyAlignment="1" applyProtection="1">
      <alignment horizontal="center" vertical="center" wrapText="1"/>
      <protection hidden="1"/>
    </xf>
    <xf numFmtId="0" fontId="20" fillId="0" borderId="38" xfId="0" applyFont="1" applyFill="1" applyBorder="1" applyAlignment="1" applyProtection="1">
      <alignment horizontal="center" vertical="center" wrapText="1"/>
      <protection hidden="1"/>
    </xf>
    <xf numFmtId="0" fontId="58" fillId="0" borderId="16" xfId="0" applyFont="1" applyFill="1" applyBorder="1" applyAlignment="1" applyProtection="1">
      <alignment horizontal="center" vertical="center" wrapText="1"/>
      <protection hidden="1"/>
    </xf>
    <xf numFmtId="0" fontId="58" fillId="0" borderId="100" xfId="0" applyFont="1" applyFill="1" applyBorder="1" applyAlignment="1" applyProtection="1">
      <alignment horizontal="center" vertical="center" wrapText="1"/>
      <protection hidden="1"/>
    </xf>
    <xf numFmtId="0" fontId="29" fillId="0" borderId="24" xfId="0" applyFont="1" applyBorder="1" applyAlignment="1" applyProtection="1">
      <alignment horizontal="center" vertical="center" wrapText="1"/>
      <protection hidden="1"/>
    </xf>
    <xf numFmtId="0" fontId="29" fillId="0" borderId="16" xfId="0" applyFont="1" applyBorder="1" applyAlignment="1" applyProtection="1">
      <alignment horizontal="center" vertical="center" wrapText="1"/>
      <protection hidden="1"/>
    </xf>
    <xf numFmtId="0" fontId="21" fillId="0" borderId="35" xfId="38" applyFont="1" applyFill="1" applyBorder="1" applyAlignment="1" applyProtection="1">
      <alignment horizontal="center" vertical="center" wrapText="1"/>
      <protection hidden="1"/>
    </xf>
    <xf numFmtId="0" fontId="29" fillId="0" borderId="74" xfId="0" applyFont="1" applyFill="1" applyBorder="1" applyAlignment="1" applyProtection="1">
      <alignment horizontal="center" vertical="center" wrapText="1"/>
      <protection hidden="1"/>
    </xf>
    <xf numFmtId="0" fontId="29" fillId="0" borderId="77" xfId="0" applyFont="1" applyFill="1" applyBorder="1" applyAlignment="1" applyProtection="1">
      <alignment horizontal="center" vertical="center" wrapText="1"/>
      <protection hidden="1"/>
    </xf>
    <xf numFmtId="0" fontId="29" fillId="0" borderId="79" xfId="0" applyFont="1" applyFill="1" applyBorder="1" applyAlignment="1" applyProtection="1">
      <alignment horizontal="center" vertical="center" wrapText="1"/>
      <protection hidden="1"/>
    </xf>
    <xf numFmtId="0" fontId="29" fillId="0" borderId="65" xfId="0" applyFont="1" applyFill="1" applyBorder="1" applyAlignment="1" applyProtection="1">
      <alignment horizontal="center" vertical="center" wrapText="1"/>
      <protection hidden="1"/>
    </xf>
    <xf numFmtId="3" fontId="60" fillId="66" borderId="0" xfId="38" applyNumberFormat="1" applyFont="1" applyFill="1" applyBorder="1" applyAlignment="1" applyProtection="1">
      <alignment horizontal="center" vertical="center" wrapText="1"/>
      <protection hidden="1"/>
    </xf>
    <xf numFmtId="0" fontId="34" fillId="0" borderId="26" xfId="0" applyFont="1" applyFill="1" applyBorder="1" applyAlignment="1" applyProtection="1">
      <alignment horizontal="center" vertical="center" wrapText="1"/>
      <protection hidden="1"/>
    </xf>
    <xf numFmtId="0" fontId="34" fillId="0" borderId="37" xfId="0" applyFont="1" applyFill="1" applyBorder="1" applyAlignment="1" applyProtection="1">
      <alignment horizontal="center" vertical="center" wrapText="1"/>
      <protection hidden="1"/>
    </xf>
    <xf numFmtId="0" fontId="34" fillId="0" borderId="28" xfId="0" applyFont="1" applyFill="1" applyBorder="1" applyAlignment="1" applyProtection="1">
      <alignment horizontal="center" vertical="center" wrapText="1"/>
      <protection hidden="1"/>
    </xf>
    <xf numFmtId="0" fontId="30" fillId="0" borderId="38" xfId="0" applyFont="1" applyFill="1" applyBorder="1" applyAlignment="1" applyProtection="1">
      <alignment horizontal="center" vertical="center" wrapText="1"/>
      <protection hidden="1"/>
    </xf>
    <xf numFmtId="0" fontId="30" fillId="0" borderId="40" xfId="0" applyFont="1" applyFill="1" applyBorder="1" applyAlignment="1" applyProtection="1">
      <alignment horizontal="center" vertical="center" wrapText="1"/>
      <protection hidden="1"/>
    </xf>
    <xf numFmtId="0" fontId="30" fillId="0" borderId="24" xfId="0" applyFont="1" applyFill="1" applyBorder="1" applyAlignment="1" applyProtection="1">
      <alignment horizontal="center" vertical="center" wrapText="1"/>
      <protection hidden="1"/>
    </xf>
    <xf numFmtId="0" fontId="49" fillId="67" borderId="16" xfId="0" applyFont="1" applyFill="1" applyBorder="1" applyAlignment="1" applyProtection="1">
      <alignment horizontal="center" vertical="center" wrapText="1"/>
      <protection hidden="1"/>
    </xf>
    <xf numFmtId="0" fontId="21" fillId="24" borderId="16" xfId="38" applyFont="1" applyFill="1" applyBorder="1" applyAlignment="1" applyProtection="1">
      <alignment horizontal="center" vertical="center" wrapText="1"/>
      <protection hidden="1"/>
    </xf>
    <xf numFmtId="0" fontId="20" fillId="0" borderId="16" xfId="38" applyFont="1" applyFill="1" applyBorder="1" applyAlignment="1" applyProtection="1">
      <alignment horizontal="center" vertical="center" wrapText="1"/>
      <protection hidden="1"/>
    </xf>
    <xf numFmtId="0" fontId="29" fillId="0" borderId="38" xfId="0" applyFont="1" applyBorder="1" applyAlignment="1" applyProtection="1">
      <alignment horizontal="center" vertical="center" wrapText="1"/>
      <protection hidden="1"/>
    </xf>
    <xf numFmtId="0" fontId="29" fillId="0" borderId="40" xfId="0" applyFont="1" applyBorder="1" applyAlignment="1" applyProtection="1">
      <alignment horizontal="center" vertical="center" wrapText="1"/>
      <protection hidden="1"/>
    </xf>
    <xf numFmtId="0" fontId="29" fillId="0" borderId="16" xfId="0" applyFont="1" applyFill="1" applyBorder="1" applyAlignment="1" applyProtection="1">
      <protection hidden="1"/>
    </xf>
    <xf numFmtId="0" fontId="29" fillId="0" borderId="16" xfId="0" applyFont="1" applyBorder="1" applyAlignment="1" applyProtection="1">
      <protection hidden="1"/>
    </xf>
    <xf numFmtId="0" fontId="29" fillId="25" borderId="16" xfId="0" applyFont="1" applyFill="1" applyBorder="1" applyAlignment="1" applyProtection="1">
      <protection hidden="1"/>
    </xf>
    <xf numFmtId="0" fontId="29" fillId="0" borderId="25" xfId="0" applyFont="1" applyFill="1" applyBorder="1" applyAlignment="1" applyProtection="1">
      <alignment horizontal="center"/>
      <protection hidden="1"/>
    </xf>
    <xf numFmtId="0" fontId="29" fillId="0" borderId="36" xfId="0" applyFont="1" applyFill="1" applyBorder="1" applyAlignment="1" applyProtection="1">
      <alignment horizontal="center"/>
      <protection hidden="1"/>
    </xf>
    <xf numFmtId="0" fontId="29" fillId="0" borderId="27" xfId="0" applyFont="1" applyFill="1" applyBorder="1" applyAlignment="1" applyProtection="1">
      <alignment horizontal="center"/>
      <protection hidden="1"/>
    </xf>
    <xf numFmtId="0" fontId="36" fillId="0" borderId="52" xfId="0" applyFont="1" applyFill="1" applyBorder="1" applyAlignment="1" applyProtection="1">
      <alignment horizontal="center"/>
      <protection hidden="1"/>
    </xf>
    <xf numFmtId="0" fontId="36" fillId="0" borderId="41" xfId="0" applyFont="1" applyFill="1" applyBorder="1" applyAlignment="1" applyProtection="1">
      <alignment horizontal="center"/>
      <protection hidden="1"/>
    </xf>
    <xf numFmtId="0" fontId="29" fillId="0" borderId="24" xfId="0" applyFont="1" applyFill="1" applyBorder="1" applyAlignment="1" applyProtection="1">
      <alignment horizontal="center"/>
      <protection hidden="1"/>
    </xf>
    <xf numFmtId="0" fontId="20" fillId="0" borderId="26" xfId="38" applyFont="1" applyFill="1" applyBorder="1" applyAlignment="1" applyProtection="1">
      <alignment horizontal="center" vertical="center" wrapText="1"/>
      <protection hidden="1"/>
    </xf>
    <xf numFmtId="0" fontId="20" fillId="0" borderId="37" xfId="38" applyFont="1" applyFill="1" applyBorder="1" applyAlignment="1" applyProtection="1">
      <alignment horizontal="center" vertical="center" wrapText="1"/>
      <protection hidden="1"/>
    </xf>
    <xf numFmtId="0" fontId="20" fillId="0" borderId="28" xfId="38" applyFont="1" applyFill="1" applyBorder="1" applyAlignment="1" applyProtection="1">
      <alignment horizontal="center" vertical="center" wrapText="1"/>
      <protection hidden="1"/>
    </xf>
    <xf numFmtId="0" fontId="29" fillId="0" borderId="38" xfId="0" applyFont="1" applyFill="1" applyBorder="1" applyAlignment="1" applyProtection="1">
      <alignment horizontal="center" vertical="center" wrapText="1"/>
      <protection hidden="1"/>
    </xf>
    <xf numFmtId="0" fontId="29" fillId="0" borderId="40" xfId="0" applyFont="1" applyFill="1" applyBorder="1" applyAlignment="1" applyProtection="1">
      <alignment horizontal="center" vertical="center" wrapText="1"/>
      <protection hidden="1"/>
    </xf>
    <xf numFmtId="0" fontId="21" fillId="25" borderId="65" xfId="0" applyFont="1" applyFill="1" applyBorder="1" applyAlignment="1" applyProtection="1">
      <alignment horizontal="center" vertical="center" wrapText="1"/>
      <protection hidden="1"/>
    </xf>
    <xf numFmtId="0" fontId="21" fillId="25" borderId="35" xfId="0" applyFont="1" applyFill="1" applyBorder="1" applyAlignment="1" applyProtection="1">
      <alignment horizontal="center" vertical="center" wrapText="1"/>
      <protection hidden="1"/>
    </xf>
    <xf numFmtId="0" fontId="29" fillId="0" borderId="35" xfId="0" applyFont="1" applyFill="1" applyBorder="1" applyAlignment="1" applyProtection="1">
      <alignment horizontal="center" vertical="center" wrapText="1"/>
      <protection hidden="1"/>
    </xf>
    <xf numFmtId="168" fontId="29" fillId="25" borderId="38" xfId="0" applyNumberFormat="1" applyFont="1" applyFill="1" applyBorder="1" applyAlignment="1" applyProtection="1">
      <alignment horizontal="center" vertical="center" wrapText="1"/>
      <protection hidden="1"/>
    </xf>
    <xf numFmtId="168" fontId="29" fillId="25" borderId="24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24" xfId="0" applyFont="1" applyFill="1" applyBorder="1" applyAlignment="1" applyProtection="1">
      <alignment horizontal="center" vertical="center" wrapText="1"/>
      <protection hidden="1"/>
    </xf>
    <xf numFmtId="0" fontId="36" fillId="25" borderId="56" xfId="0" applyFont="1" applyFill="1" applyBorder="1" applyAlignment="1" applyProtection="1">
      <alignment horizontal="center"/>
      <protection hidden="1"/>
    </xf>
    <xf numFmtId="0" fontId="36" fillId="25" borderId="33" xfId="0" applyFont="1" applyFill="1" applyBorder="1" applyAlignment="1" applyProtection="1">
      <alignment horizontal="center"/>
      <protection hidden="1"/>
    </xf>
    <xf numFmtId="0" fontId="36" fillId="25" borderId="59" xfId="0" applyFont="1" applyFill="1" applyBorder="1" applyAlignment="1" applyProtection="1">
      <alignment horizontal="center"/>
      <protection hidden="1"/>
    </xf>
    <xf numFmtId="0" fontId="29" fillId="0" borderId="38" xfId="0" applyFont="1" applyFill="1" applyBorder="1" applyAlignment="1" applyProtection="1">
      <protection hidden="1"/>
    </xf>
    <xf numFmtId="0" fontId="29" fillId="0" borderId="40" xfId="0" applyFont="1" applyFill="1" applyBorder="1" applyAlignment="1" applyProtection="1">
      <protection hidden="1"/>
    </xf>
    <xf numFmtId="0" fontId="29" fillId="0" borderId="24" xfId="0" applyFont="1" applyFill="1" applyBorder="1" applyAlignment="1" applyProtection="1">
      <protection hidden="1"/>
    </xf>
    <xf numFmtId="0" fontId="36" fillId="25" borderId="38" xfId="0" applyFont="1" applyFill="1" applyBorder="1" applyAlignment="1" applyProtection="1">
      <alignment horizontal="center"/>
      <protection hidden="1"/>
    </xf>
    <xf numFmtId="0" fontId="36" fillId="25" borderId="40" xfId="0" applyFont="1" applyFill="1" applyBorder="1" applyAlignment="1" applyProtection="1">
      <alignment horizontal="center"/>
      <protection hidden="1"/>
    </xf>
    <xf numFmtId="0" fontId="36" fillId="25" borderId="24" xfId="0" applyFont="1" applyFill="1" applyBorder="1" applyAlignment="1" applyProtection="1">
      <alignment horizontal="center"/>
      <protection hidden="1"/>
    </xf>
    <xf numFmtId="0" fontId="21" fillId="25" borderId="49" xfId="0" applyFont="1" applyFill="1" applyBorder="1" applyAlignment="1" applyProtection="1">
      <alignment horizontal="center" vertical="center" wrapText="1"/>
      <protection hidden="1"/>
    </xf>
    <xf numFmtId="0" fontId="21" fillId="25" borderId="81" xfId="0" applyFont="1" applyFill="1" applyBorder="1" applyAlignment="1" applyProtection="1">
      <alignment horizontal="center" vertical="center" wrapText="1"/>
      <protection hidden="1"/>
    </xf>
    <xf numFmtId="0" fontId="21" fillId="25" borderId="84" xfId="0" applyFont="1" applyFill="1" applyBorder="1" applyAlignment="1" applyProtection="1">
      <alignment horizontal="center" vertical="center" wrapText="1"/>
      <protection hidden="1"/>
    </xf>
    <xf numFmtId="0" fontId="25" fillId="25" borderId="12" xfId="0" applyFont="1" applyFill="1" applyBorder="1" applyAlignment="1" applyProtection="1">
      <alignment horizontal="center" vertical="center" wrapText="1"/>
      <protection hidden="1"/>
    </xf>
    <xf numFmtId="0" fontId="25" fillId="25" borderId="12" xfId="0" applyFont="1" applyFill="1" applyBorder="1" applyAlignment="1" applyProtection="1">
      <alignment horizontal="center" vertical="center"/>
      <protection hidden="1"/>
    </xf>
    <xf numFmtId="165" fontId="41" fillId="38" borderId="12" xfId="0" applyNumberFormat="1" applyFont="1" applyFill="1" applyBorder="1" applyAlignment="1" applyProtection="1">
      <alignment horizontal="center" vertical="center"/>
      <protection hidden="1"/>
    </xf>
    <xf numFmtId="0" fontId="32" fillId="25" borderId="0" xfId="0" applyFont="1" applyFill="1" applyAlignment="1" applyProtection="1">
      <alignment horizontal="center" vertical="center" wrapText="1"/>
      <protection hidden="1"/>
    </xf>
    <xf numFmtId="172" fontId="41" fillId="38" borderId="69" xfId="0" applyNumberFormat="1" applyFont="1" applyFill="1" applyBorder="1" applyAlignment="1" applyProtection="1">
      <alignment horizontal="center" vertical="center"/>
      <protection hidden="1"/>
    </xf>
    <xf numFmtId="172" fontId="41" fillId="38" borderId="13" xfId="0" applyNumberFormat="1" applyFont="1" applyFill="1" applyBorder="1" applyAlignment="1" applyProtection="1">
      <alignment horizontal="center" vertical="center"/>
      <protection hidden="1"/>
    </xf>
    <xf numFmtId="0" fontId="41" fillId="25" borderId="0" xfId="0" applyFont="1" applyFill="1" applyBorder="1" applyAlignment="1" applyProtection="1">
      <alignment horizontal="center" vertical="center"/>
      <protection hidden="1"/>
    </xf>
    <xf numFmtId="0" fontId="41" fillId="25" borderId="21" xfId="0" applyFont="1" applyFill="1" applyBorder="1" applyAlignment="1" applyProtection="1">
      <alignment horizontal="center" vertical="center"/>
      <protection hidden="1"/>
    </xf>
    <xf numFmtId="0" fontId="25" fillId="25" borderId="69" xfId="0" applyFont="1" applyFill="1" applyBorder="1" applyAlignment="1" applyProtection="1">
      <alignment horizontal="center" vertical="center" wrapText="1"/>
      <protection hidden="1"/>
    </xf>
    <xf numFmtId="0" fontId="25" fillId="25" borderId="13" xfId="0" applyFont="1" applyFill="1" applyBorder="1" applyAlignment="1" applyProtection="1">
      <alignment horizontal="center" vertical="center" wrapText="1"/>
      <protection hidden="1"/>
    </xf>
    <xf numFmtId="166" fontId="29" fillId="25" borderId="40" xfId="0" applyNumberFormat="1" applyFont="1" applyFill="1" applyBorder="1" applyAlignment="1" applyProtection="1">
      <alignment horizontal="center" vertical="center"/>
      <protection hidden="1"/>
    </xf>
    <xf numFmtId="0" fontId="29" fillId="0" borderId="100" xfId="0" applyFont="1" applyBorder="1" applyAlignment="1" applyProtection="1">
      <protection hidden="1"/>
    </xf>
    <xf numFmtId="0" fontId="20" fillId="0" borderId="82" xfId="38" applyFont="1" applyFill="1" applyBorder="1" applyAlignment="1" applyProtection="1">
      <alignment horizontal="center" vertical="center" wrapText="1"/>
      <protection hidden="1"/>
    </xf>
    <xf numFmtId="0" fontId="20" fillId="0" borderId="81" xfId="38" applyFont="1" applyFill="1" applyBorder="1" applyAlignment="1" applyProtection="1">
      <alignment horizontal="center" vertical="center" wrapText="1"/>
      <protection hidden="1"/>
    </xf>
    <xf numFmtId="0" fontId="21" fillId="0" borderId="24" xfId="38" applyFont="1" applyFill="1" applyBorder="1" applyAlignment="1" applyProtection="1">
      <alignment horizontal="center" vertical="center" wrapText="1"/>
      <protection hidden="1"/>
    </xf>
    <xf numFmtId="0" fontId="29" fillId="0" borderId="73" xfId="0" applyFont="1" applyFill="1" applyBorder="1" applyAlignment="1" applyProtection="1">
      <alignment horizontal="center"/>
      <protection hidden="1"/>
    </xf>
    <xf numFmtId="0" fontId="29" fillId="0" borderId="76" xfId="0" applyFont="1" applyFill="1" applyBorder="1" applyAlignment="1" applyProtection="1">
      <alignment horizontal="center"/>
      <protection hidden="1"/>
    </xf>
    <xf numFmtId="166" fontId="29" fillId="0" borderId="38" xfId="0" applyNumberFormat="1" applyFont="1" applyFill="1" applyBorder="1" applyAlignment="1" applyProtection="1">
      <alignment horizontal="center" vertical="center"/>
      <protection hidden="1"/>
    </xf>
    <xf numFmtId="166" fontId="29" fillId="0" borderId="24" xfId="0" applyNumberFormat="1" applyFont="1" applyFill="1" applyBorder="1" applyAlignment="1" applyProtection="1">
      <alignment horizontal="center" vertical="center"/>
      <protection hidden="1"/>
    </xf>
    <xf numFmtId="0" fontId="21" fillId="0" borderId="38" xfId="38" applyFont="1" applyFill="1" applyBorder="1" applyAlignment="1" applyProtection="1">
      <alignment horizontal="center" vertical="center" wrapText="1"/>
      <protection hidden="1"/>
    </xf>
    <xf numFmtId="0" fontId="21" fillId="0" borderId="40" xfId="38" applyFont="1" applyFill="1" applyBorder="1" applyAlignment="1" applyProtection="1">
      <alignment horizontal="center" vertical="center" wrapText="1"/>
      <protection hidden="1"/>
    </xf>
    <xf numFmtId="0" fontId="30" fillId="0" borderId="100" xfId="0" applyFont="1" applyFill="1" applyBorder="1" applyAlignment="1" applyProtection="1">
      <alignment horizontal="center" vertical="center" wrapText="1"/>
      <protection hidden="1"/>
    </xf>
    <xf numFmtId="0" fontId="29" fillId="0" borderId="100" xfId="0" applyFont="1" applyFill="1" applyBorder="1" applyAlignment="1" applyProtection="1">
      <alignment horizontal="center" vertical="center" wrapText="1"/>
      <protection hidden="1"/>
    </xf>
    <xf numFmtId="0" fontId="29" fillId="25" borderId="16" xfId="0" applyFont="1" applyFill="1" applyBorder="1" applyAlignment="1" applyProtection="1">
      <alignment horizontal="center"/>
      <protection hidden="1"/>
    </xf>
    <xf numFmtId="0" fontId="29" fillId="0" borderId="100" xfId="0" applyFont="1" applyFill="1" applyBorder="1" applyAlignment="1" applyProtection="1">
      <protection hidden="1"/>
    </xf>
    <xf numFmtId="164" fontId="20" fillId="0" borderId="16" xfId="38" applyNumberFormat="1" applyFont="1" applyFill="1" applyBorder="1" applyAlignment="1" applyProtection="1">
      <alignment horizontal="center" vertical="center" wrapText="1"/>
      <protection hidden="1"/>
    </xf>
    <xf numFmtId="0" fontId="42" fillId="38" borderId="15" xfId="0" applyFont="1" applyFill="1" applyBorder="1" applyAlignment="1" applyProtection="1">
      <alignment horizontal="center" vertical="center"/>
      <protection hidden="1"/>
    </xf>
    <xf numFmtId="0" fontId="42" fillId="38" borderId="11" xfId="0" applyFont="1" applyFill="1" applyBorder="1" applyAlignment="1" applyProtection="1">
      <alignment horizontal="center" vertical="center"/>
      <protection hidden="1"/>
    </xf>
    <xf numFmtId="0" fontId="42" fillId="38" borderId="14" xfId="0" applyFont="1" applyFill="1" applyBorder="1" applyAlignment="1" applyProtection="1">
      <alignment horizontal="center" vertical="center"/>
      <protection hidden="1"/>
    </xf>
    <xf numFmtId="0" fontId="21" fillId="24" borderId="24" xfId="38" applyFont="1" applyFill="1" applyBorder="1" applyAlignment="1" applyProtection="1">
      <alignment horizontal="center" vertical="center" wrapText="1"/>
      <protection hidden="1"/>
    </xf>
    <xf numFmtId="0" fontId="21" fillId="24" borderId="26" xfId="38" applyFont="1" applyFill="1" applyBorder="1" applyAlignment="1" applyProtection="1">
      <alignment horizontal="center" vertical="center" wrapText="1"/>
      <protection hidden="1"/>
    </xf>
    <xf numFmtId="0" fontId="21" fillId="24" borderId="37" xfId="38" applyFont="1" applyFill="1" applyBorder="1" applyAlignment="1" applyProtection="1">
      <alignment horizontal="center" vertical="center" wrapText="1"/>
      <protection hidden="1"/>
    </xf>
    <xf numFmtId="0" fontId="21" fillId="24" borderId="17" xfId="38" applyFont="1" applyFill="1" applyBorder="1" applyAlignment="1" applyProtection="1">
      <alignment horizontal="center" vertical="center" wrapText="1"/>
      <protection hidden="1"/>
    </xf>
    <xf numFmtId="166" fontId="29" fillId="25" borderId="27" xfId="0" applyNumberFormat="1" applyFont="1" applyFill="1" applyBorder="1" applyAlignment="1" applyProtection="1">
      <alignment horizontal="center" vertical="center"/>
      <protection hidden="1"/>
    </xf>
    <xf numFmtId="0" fontId="36" fillId="25" borderId="25" xfId="0" applyFont="1" applyFill="1" applyBorder="1" applyAlignment="1" applyProtection="1">
      <alignment horizontal="center"/>
      <protection hidden="1"/>
    </xf>
    <xf numFmtId="0" fontId="36" fillId="25" borderId="36" xfId="0" applyFont="1" applyFill="1" applyBorder="1" applyAlignment="1" applyProtection="1">
      <alignment horizontal="center"/>
      <protection hidden="1"/>
    </xf>
    <xf numFmtId="0" fontId="36" fillId="25" borderId="27" xfId="0" applyFont="1" applyFill="1" applyBorder="1" applyAlignment="1" applyProtection="1">
      <alignment horizontal="center"/>
      <protection hidden="1"/>
    </xf>
    <xf numFmtId="0" fontId="43" fillId="25" borderId="82" xfId="38" applyFont="1" applyFill="1" applyBorder="1" applyAlignment="1" applyProtection="1">
      <alignment horizontal="center" vertical="center"/>
      <protection hidden="1"/>
    </xf>
    <xf numFmtId="0" fontId="43" fillId="25" borderId="84" xfId="38" applyFont="1" applyFill="1" applyBorder="1" applyAlignment="1" applyProtection="1">
      <alignment horizontal="center" vertical="center"/>
      <protection hidden="1"/>
    </xf>
    <xf numFmtId="0" fontId="21" fillId="25" borderId="34" xfId="0" applyFont="1" applyFill="1" applyBorder="1" applyAlignment="1" applyProtection="1">
      <alignment horizontal="center" vertical="center" wrapText="1"/>
      <protection hidden="1"/>
    </xf>
    <xf numFmtId="0" fontId="29" fillId="0" borderId="38" xfId="0" applyFont="1" applyBorder="1" applyAlignment="1" applyProtection="1">
      <alignment horizontal="center" vertical="center"/>
      <protection hidden="1"/>
    </xf>
    <xf numFmtId="0" fontId="29" fillId="0" borderId="24" xfId="0" applyFont="1" applyBorder="1" applyAlignment="1" applyProtection="1">
      <alignment horizontal="center" vertical="center"/>
      <protection hidden="1"/>
    </xf>
    <xf numFmtId="0" fontId="55" fillId="25" borderId="73" xfId="0" applyFont="1" applyFill="1" applyBorder="1" applyAlignment="1" applyProtection="1">
      <alignment horizontal="center" vertical="center" wrapText="1"/>
      <protection hidden="1"/>
    </xf>
    <xf numFmtId="0" fontId="55" fillId="25" borderId="76" xfId="0" applyFont="1" applyFill="1" applyBorder="1" applyAlignment="1" applyProtection="1">
      <alignment horizontal="center" vertical="center"/>
      <protection hidden="1"/>
    </xf>
    <xf numFmtId="0" fontId="55" fillId="25" borderId="83" xfId="0" applyFont="1" applyFill="1" applyBorder="1" applyAlignment="1" applyProtection="1">
      <alignment horizontal="center" vertical="center"/>
      <protection hidden="1"/>
    </xf>
    <xf numFmtId="1" fontId="23" fillId="26" borderId="50" xfId="38" applyNumberFormat="1" applyFont="1" applyFill="1" applyBorder="1" applyAlignment="1" applyProtection="1">
      <alignment horizontal="center"/>
      <protection hidden="1"/>
    </xf>
    <xf numFmtId="1" fontId="23" fillId="26" borderId="52" xfId="38" applyNumberFormat="1" applyFont="1" applyFill="1" applyBorder="1" applyAlignment="1" applyProtection="1">
      <alignment horizontal="center"/>
      <protection hidden="1"/>
    </xf>
    <xf numFmtId="1" fontId="23" fillId="26" borderId="47" xfId="38" applyNumberFormat="1" applyFont="1" applyFill="1" applyBorder="1" applyAlignment="1" applyProtection="1">
      <alignment horizontal="center"/>
      <protection hidden="1"/>
    </xf>
    <xf numFmtId="1" fontId="23" fillId="26" borderId="41" xfId="38" applyNumberFormat="1" applyFont="1" applyFill="1" applyBorder="1" applyAlignment="1" applyProtection="1">
      <alignment horizontal="center"/>
      <protection hidden="1"/>
    </xf>
    <xf numFmtId="167" fontId="25" fillId="46" borderId="16" xfId="0" applyNumberFormat="1" applyFont="1" applyFill="1" applyBorder="1" applyAlignment="1" applyProtection="1">
      <alignment horizontal="center" vertical="center"/>
      <protection hidden="1"/>
    </xf>
    <xf numFmtId="0" fontId="50" fillId="47" borderId="25" xfId="0" applyFont="1" applyFill="1" applyBorder="1" applyAlignment="1" applyProtection="1">
      <alignment horizontal="center" vertical="center"/>
      <protection hidden="1"/>
    </xf>
    <xf numFmtId="0" fontId="50" fillId="47" borderId="36" xfId="0" applyFont="1" applyFill="1" applyBorder="1" applyAlignment="1" applyProtection="1">
      <alignment horizontal="center" vertical="center"/>
      <protection hidden="1"/>
    </xf>
    <xf numFmtId="0" fontId="50" fillId="47" borderId="27" xfId="0" applyFont="1" applyFill="1" applyBorder="1" applyAlignment="1" applyProtection="1">
      <alignment horizontal="center" vertical="center"/>
      <protection hidden="1"/>
    </xf>
    <xf numFmtId="0" fontId="36" fillId="25" borderId="48" xfId="0" applyFont="1" applyFill="1" applyBorder="1" applyAlignment="1" applyProtection="1">
      <alignment horizontal="center"/>
      <protection hidden="1"/>
    </xf>
    <xf numFmtId="0" fontId="36" fillId="25" borderId="76" xfId="0" applyFont="1" applyFill="1" applyBorder="1" applyAlignment="1" applyProtection="1">
      <alignment horizontal="center"/>
      <protection hidden="1"/>
    </xf>
    <xf numFmtId="0" fontId="36" fillId="25" borderId="44" xfId="0" applyFont="1" applyFill="1" applyBorder="1" applyAlignment="1" applyProtection="1">
      <alignment horizontal="center"/>
      <protection hidden="1"/>
    </xf>
    <xf numFmtId="0" fontId="30" fillId="25" borderId="49" xfId="0" applyFont="1" applyFill="1" applyBorder="1" applyAlignment="1" applyProtection="1">
      <alignment horizontal="center" vertical="center" wrapText="1"/>
      <protection hidden="1"/>
    </xf>
    <xf numFmtId="0" fontId="30" fillId="25" borderId="81" xfId="0" applyFont="1" applyFill="1" applyBorder="1" applyAlignment="1" applyProtection="1">
      <alignment horizontal="center" vertical="center" wrapText="1"/>
      <protection hidden="1"/>
    </xf>
    <xf numFmtId="0" fontId="29" fillId="25" borderId="40" xfId="0" applyFont="1" applyFill="1" applyBorder="1" applyAlignment="1" applyProtection="1">
      <alignment horizontal="center"/>
      <protection hidden="1"/>
    </xf>
    <xf numFmtId="0" fontId="29" fillId="25" borderId="24" xfId="0" applyFont="1" applyFill="1" applyBorder="1" applyAlignment="1" applyProtection="1">
      <alignment horizontal="center"/>
      <protection hidden="1"/>
    </xf>
    <xf numFmtId="0" fontId="53" fillId="0" borderId="38" xfId="0" applyFont="1" applyFill="1" applyBorder="1" applyAlignment="1" applyProtection="1">
      <alignment horizontal="center" vertical="center" wrapText="1"/>
      <protection hidden="1"/>
    </xf>
    <xf numFmtId="0" fontId="53" fillId="0" borderId="40" xfId="0" applyFont="1" applyFill="1" applyBorder="1" applyAlignment="1" applyProtection="1">
      <alignment horizontal="center" vertical="center" wrapText="1"/>
      <protection hidden="1"/>
    </xf>
    <xf numFmtId="0" fontId="53" fillId="0" borderId="24" xfId="0" applyFont="1" applyFill="1" applyBorder="1" applyAlignment="1" applyProtection="1">
      <alignment horizontal="center" vertical="center" wrapText="1"/>
      <protection hidden="1"/>
    </xf>
    <xf numFmtId="0" fontId="52" fillId="0" borderId="16" xfId="0" applyFont="1" applyFill="1" applyBorder="1" applyAlignment="1" applyProtection="1">
      <alignment horizontal="center" vertical="center" wrapText="1"/>
      <protection hidden="1"/>
    </xf>
    <xf numFmtId="0" fontId="21" fillId="0" borderId="16" xfId="37" applyFont="1" applyFill="1" applyBorder="1" applyAlignment="1" applyProtection="1">
      <alignment horizontal="center" vertical="center" wrapText="1"/>
      <protection hidden="1"/>
    </xf>
    <xf numFmtId="0" fontId="30" fillId="25" borderId="65" xfId="0" applyFont="1" applyFill="1" applyBorder="1" applyAlignment="1" applyProtection="1">
      <alignment horizontal="center" vertical="center" wrapText="1"/>
      <protection hidden="1"/>
    </xf>
    <xf numFmtId="0" fontId="30" fillId="25" borderId="35" xfId="0" applyFont="1" applyFill="1" applyBorder="1" applyAlignment="1" applyProtection="1">
      <alignment horizontal="center" vertical="center" wrapText="1"/>
      <protection hidden="1"/>
    </xf>
    <xf numFmtId="0" fontId="29" fillId="25" borderId="77" xfId="0" applyFont="1" applyFill="1" applyBorder="1" applyAlignment="1" applyProtection="1">
      <alignment horizontal="center" vertical="center" wrapText="1"/>
      <protection hidden="1"/>
    </xf>
    <xf numFmtId="0" fontId="43" fillId="25" borderId="46" xfId="38" applyFont="1" applyFill="1" applyBorder="1" applyAlignment="1" applyProtection="1">
      <alignment horizontal="center" vertical="center"/>
      <protection hidden="1"/>
    </xf>
    <xf numFmtId="0" fontId="43" fillId="25" borderId="85" xfId="38" applyFont="1" applyFill="1" applyBorder="1" applyAlignment="1" applyProtection="1">
      <alignment horizontal="center" vertical="center"/>
      <protection hidden="1"/>
    </xf>
    <xf numFmtId="0" fontId="43" fillId="25" borderId="38" xfId="38" applyFont="1" applyFill="1" applyBorder="1" applyAlignment="1" applyProtection="1">
      <alignment horizontal="center" vertical="center"/>
      <protection hidden="1"/>
    </xf>
    <xf numFmtId="0" fontId="43" fillId="25" borderId="24" xfId="38" applyFont="1" applyFill="1" applyBorder="1" applyAlignment="1" applyProtection="1">
      <alignment horizontal="center" vertical="center"/>
      <protection hidden="1"/>
    </xf>
    <xf numFmtId="0" fontId="21" fillId="25" borderId="24" xfId="0" applyFont="1" applyFill="1" applyBorder="1" applyAlignment="1" applyProtection="1">
      <alignment horizontal="center" vertical="center" wrapText="1"/>
      <protection hidden="1"/>
    </xf>
    <xf numFmtId="0" fontId="21" fillId="25" borderId="16" xfId="0" applyFont="1" applyFill="1" applyBorder="1" applyAlignment="1" applyProtection="1">
      <alignment horizontal="center" vertical="center" wrapText="1"/>
      <protection hidden="1"/>
    </xf>
    <xf numFmtId="167" fontId="54" fillId="39" borderId="100" xfId="0" applyNumberFormat="1" applyFont="1" applyFill="1" applyBorder="1" applyAlignment="1" applyProtection="1">
      <alignment horizontal="center" vertical="center"/>
      <protection hidden="1"/>
    </xf>
    <xf numFmtId="0" fontId="21" fillId="25" borderId="26" xfId="0" applyFont="1" applyFill="1" applyBorder="1" applyAlignment="1" applyProtection="1">
      <alignment horizontal="center" vertical="center" wrapText="1"/>
      <protection hidden="1"/>
    </xf>
    <xf numFmtId="0" fontId="21" fillId="25" borderId="37" xfId="0" applyFont="1" applyFill="1" applyBorder="1" applyAlignment="1" applyProtection="1">
      <alignment horizontal="center" vertical="center" wrapText="1"/>
      <protection hidden="1"/>
    </xf>
    <xf numFmtId="0" fontId="21" fillId="25" borderId="28" xfId="0" applyFont="1" applyFill="1" applyBorder="1" applyAlignment="1" applyProtection="1">
      <alignment horizontal="center" vertical="center" wrapText="1"/>
      <protection hidden="1"/>
    </xf>
    <xf numFmtId="0" fontId="30" fillId="25" borderId="22" xfId="0" applyFont="1" applyFill="1" applyBorder="1" applyAlignment="1" applyProtection="1">
      <alignment horizontal="center" vertical="center" wrapText="1"/>
      <protection hidden="1"/>
    </xf>
    <xf numFmtId="0" fontId="30" fillId="25" borderId="0" xfId="0" applyFont="1" applyFill="1" applyBorder="1" applyAlignment="1" applyProtection="1">
      <alignment horizontal="center" vertical="center" wrapText="1"/>
      <protection hidden="1"/>
    </xf>
    <xf numFmtId="0" fontId="30" fillId="25" borderId="29" xfId="0" applyFont="1" applyFill="1" applyBorder="1" applyAlignment="1" applyProtection="1">
      <alignment horizontal="center" vertical="center" wrapText="1"/>
      <protection hidden="1"/>
    </xf>
    <xf numFmtId="0" fontId="41" fillId="39" borderId="18" xfId="0" applyNumberFormat="1" applyFont="1" applyFill="1" applyBorder="1" applyAlignment="1" applyProtection="1">
      <alignment horizontal="center" vertical="center"/>
      <protection hidden="1"/>
    </xf>
    <xf numFmtId="0" fontId="41" fillId="39" borderId="19" xfId="0" applyNumberFormat="1" applyFont="1" applyFill="1" applyBorder="1" applyAlignment="1" applyProtection="1">
      <alignment horizontal="center" vertical="center"/>
      <protection hidden="1"/>
    </xf>
    <xf numFmtId="0" fontId="41" fillId="39" borderId="20" xfId="0" applyNumberFormat="1" applyFont="1" applyFill="1" applyBorder="1" applyAlignment="1" applyProtection="1">
      <alignment horizontal="center" vertical="center"/>
      <protection hidden="1"/>
    </xf>
    <xf numFmtId="0" fontId="21" fillId="0" borderId="24" xfId="37" applyFont="1" applyFill="1" applyBorder="1" applyAlignment="1" applyProtection="1">
      <alignment horizontal="center" vertical="center" wrapText="1"/>
      <protection hidden="1"/>
    </xf>
    <xf numFmtId="0" fontId="55" fillId="25" borderId="38" xfId="0" applyFont="1" applyFill="1" applyBorder="1" applyAlignment="1" applyProtection="1">
      <alignment horizontal="center" vertical="center"/>
      <protection hidden="1"/>
    </xf>
    <xf numFmtId="0" fontId="55" fillId="25" borderId="40" xfId="0" applyFont="1" applyFill="1" applyBorder="1" applyAlignment="1" applyProtection="1">
      <alignment horizontal="center" vertical="center"/>
      <protection hidden="1"/>
    </xf>
    <xf numFmtId="0" fontId="55" fillId="25" borderId="24" xfId="0" applyFont="1" applyFill="1" applyBorder="1" applyAlignment="1" applyProtection="1">
      <alignment horizontal="center" vertical="center"/>
      <protection hidden="1"/>
    </xf>
    <xf numFmtId="0" fontId="30" fillId="25" borderId="38" xfId="0" applyFont="1" applyFill="1" applyBorder="1" applyAlignment="1" applyProtection="1">
      <alignment horizontal="center" vertical="center" wrapText="1"/>
      <protection hidden="1"/>
    </xf>
    <xf numFmtId="0" fontId="30" fillId="25" borderId="40" xfId="0" applyFont="1" applyFill="1" applyBorder="1" applyAlignment="1" applyProtection="1">
      <alignment horizontal="center" vertical="center" wrapText="1"/>
      <protection hidden="1"/>
    </xf>
    <xf numFmtId="0" fontId="30" fillId="25" borderId="24" xfId="0" applyFont="1" applyFill="1" applyBorder="1" applyAlignment="1" applyProtection="1">
      <alignment horizontal="center" vertical="center" wrapText="1"/>
      <protection hidden="1"/>
    </xf>
    <xf numFmtId="0" fontId="20" fillId="25" borderId="38" xfId="38" applyFont="1" applyFill="1" applyBorder="1" applyAlignment="1" applyProtection="1">
      <alignment horizontal="center" vertical="center" wrapText="1"/>
      <protection hidden="1"/>
    </xf>
    <xf numFmtId="0" fontId="20" fillId="25" borderId="40" xfId="38" applyFont="1" applyFill="1" applyBorder="1" applyAlignment="1" applyProtection="1">
      <alignment horizontal="center" vertical="center" wrapText="1"/>
      <protection hidden="1"/>
    </xf>
    <xf numFmtId="0" fontId="20" fillId="25" borderId="24" xfId="38" applyFont="1" applyFill="1" applyBorder="1" applyAlignment="1" applyProtection="1">
      <alignment horizontal="center" vertical="center" wrapText="1"/>
      <protection hidden="1"/>
    </xf>
    <xf numFmtId="0" fontId="20" fillId="25" borderId="82" xfId="38" applyFont="1" applyFill="1" applyBorder="1" applyAlignment="1" applyProtection="1">
      <alignment horizontal="center" vertical="center" wrapText="1"/>
      <protection hidden="1"/>
    </xf>
    <xf numFmtId="0" fontId="20" fillId="25" borderId="81" xfId="38" applyFont="1" applyFill="1" applyBorder="1" applyAlignment="1" applyProtection="1">
      <alignment horizontal="center" vertical="center" wrapText="1"/>
      <protection hidden="1"/>
    </xf>
    <xf numFmtId="0" fontId="20" fillId="25" borderId="84" xfId="38" applyFont="1" applyFill="1" applyBorder="1" applyAlignment="1" applyProtection="1">
      <alignment horizontal="center" vertical="center" wrapText="1"/>
      <protection hidden="1"/>
    </xf>
    <xf numFmtId="164" fontId="20" fillId="25" borderId="38" xfId="38" applyNumberFormat="1" applyFont="1" applyFill="1" applyBorder="1" applyAlignment="1" applyProtection="1">
      <alignment horizontal="center" vertical="center" wrapText="1"/>
      <protection hidden="1"/>
    </xf>
    <xf numFmtId="164" fontId="20" fillId="25" borderId="40" xfId="38" applyNumberFormat="1" applyFont="1" applyFill="1" applyBorder="1" applyAlignment="1" applyProtection="1">
      <alignment horizontal="center" vertical="center" wrapText="1"/>
      <protection hidden="1"/>
    </xf>
    <xf numFmtId="164" fontId="20" fillId="25" borderId="24" xfId="38" applyNumberFormat="1" applyFont="1" applyFill="1" applyBorder="1" applyAlignment="1" applyProtection="1">
      <alignment horizontal="center" vertical="center" wrapText="1"/>
      <protection hidden="1"/>
    </xf>
    <xf numFmtId="0" fontId="20" fillId="25" borderId="38" xfId="0" applyFont="1" applyFill="1" applyBorder="1" applyAlignment="1" applyProtection="1">
      <alignment horizontal="center" vertical="center" wrapText="1"/>
      <protection hidden="1"/>
    </xf>
    <xf numFmtId="0" fontId="20" fillId="25" borderId="40" xfId="0" applyFont="1" applyFill="1" applyBorder="1" applyAlignment="1" applyProtection="1">
      <alignment horizontal="center" vertical="center" wrapText="1"/>
      <protection hidden="1"/>
    </xf>
    <xf numFmtId="0" fontId="20" fillId="25" borderId="24" xfId="0" applyFont="1" applyFill="1" applyBorder="1" applyAlignment="1" applyProtection="1">
      <alignment horizontal="center" vertical="center" wrapText="1"/>
      <protection hidden="1"/>
    </xf>
    <xf numFmtId="0" fontId="43" fillId="25" borderId="52" xfId="38" applyFont="1" applyFill="1" applyBorder="1" applyAlignment="1" applyProtection="1">
      <alignment horizontal="center" vertical="center"/>
      <protection hidden="1"/>
    </xf>
    <xf numFmtId="0" fontId="43" fillId="25" borderId="41" xfId="38" applyFont="1" applyFill="1" applyBorder="1" applyAlignment="1" applyProtection="1">
      <alignment horizontal="center" vertical="center"/>
      <protection hidden="1"/>
    </xf>
    <xf numFmtId="0" fontId="30" fillId="0" borderId="65" xfId="0" applyFont="1" applyFill="1" applyBorder="1" applyAlignment="1" applyProtection="1">
      <alignment horizontal="center" vertical="center" wrapText="1"/>
      <protection hidden="1"/>
    </xf>
    <xf numFmtId="0" fontId="30" fillId="0" borderId="35" xfId="0" applyFont="1" applyFill="1" applyBorder="1" applyAlignment="1" applyProtection="1">
      <alignment horizontal="center" vertical="center" wrapText="1"/>
      <protection hidden="1"/>
    </xf>
    <xf numFmtId="0" fontId="30" fillId="0" borderId="25" xfId="0" applyFont="1" applyFill="1" applyBorder="1" applyAlignment="1" applyProtection="1">
      <alignment horizontal="center" vertical="center" wrapText="1"/>
      <protection hidden="1"/>
    </xf>
    <xf numFmtId="0" fontId="30" fillId="0" borderId="36" xfId="0" applyFont="1" applyFill="1" applyBorder="1" applyAlignment="1" applyProtection="1">
      <alignment horizontal="center" vertical="center" wrapText="1"/>
      <protection hidden="1"/>
    </xf>
    <xf numFmtId="0" fontId="30" fillId="0" borderId="27" xfId="0" applyFont="1" applyFill="1" applyBorder="1" applyAlignment="1" applyProtection="1">
      <alignment horizontal="center" vertical="center" wrapText="1"/>
      <protection hidden="1"/>
    </xf>
    <xf numFmtId="0" fontId="30" fillId="25" borderId="45" xfId="0" applyFont="1" applyFill="1" applyBorder="1" applyAlignment="1" applyProtection="1">
      <alignment horizontal="center" vertical="center" wrapText="1"/>
      <protection hidden="1"/>
    </xf>
    <xf numFmtId="0" fontId="20" fillId="0" borderId="57" xfId="38" applyFont="1" applyFill="1" applyBorder="1" applyAlignment="1" applyProtection="1">
      <alignment horizontal="center" vertical="center" wrapText="1"/>
      <protection hidden="1"/>
    </xf>
    <xf numFmtId="0" fontId="20" fillId="0" borderId="35" xfId="38" applyFont="1" applyFill="1" applyBorder="1" applyAlignment="1" applyProtection="1">
      <alignment horizontal="center" vertical="center" wrapText="1"/>
      <protection hidden="1"/>
    </xf>
    <xf numFmtId="0" fontId="21" fillId="0" borderId="57" xfId="38" applyFont="1" applyFill="1" applyBorder="1" applyAlignment="1" applyProtection="1">
      <alignment horizontal="center" vertical="center" wrapText="1"/>
      <protection hidden="1"/>
    </xf>
    <xf numFmtId="0" fontId="21" fillId="25" borderId="58" xfId="0" applyFont="1" applyFill="1" applyBorder="1" applyAlignment="1" applyProtection="1">
      <alignment horizontal="center" vertical="center" wrapText="1"/>
      <protection hidden="1"/>
    </xf>
    <xf numFmtId="0" fontId="21" fillId="25" borderId="57" xfId="0" applyFont="1" applyFill="1" applyBorder="1" applyAlignment="1" applyProtection="1">
      <alignment horizontal="center" vertical="center" wrapText="1"/>
      <protection hidden="1"/>
    </xf>
    <xf numFmtId="0" fontId="21" fillId="25" borderId="60" xfId="0" applyFont="1" applyFill="1" applyBorder="1" applyAlignment="1" applyProtection="1">
      <alignment horizontal="center" vertical="center" wrapText="1"/>
      <protection hidden="1"/>
    </xf>
    <xf numFmtId="0" fontId="29" fillId="0" borderId="60" xfId="0" applyFont="1" applyFill="1" applyBorder="1" applyAlignment="1" applyProtection="1">
      <alignment horizontal="center" vertical="center" wrapText="1"/>
      <protection hidden="1"/>
    </xf>
    <xf numFmtId="0" fontId="30" fillId="25" borderId="26" xfId="0" applyFont="1" applyFill="1" applyBorder="1" applyAlignment="1" applyProtection="1">
      <alignment horizontal="center" vertical="center" wrapText="1"/>
      <protection hidden="1"/>
    </xf>
    <xf numFmtId="0" fontId="30" fillId="25" borderId="37" xfId="0" applyFont="1" applyFill="1" applyBorder="1" applyAlignment="1" applyProtection="1">
      <alignment horizontal="center" vertical="center" wrapText="1"/>
      <protection hidden="1"/>
    </xf>
    <xf numFmtId="0" fontId="30" fillId="25" borderId="28" xfId="0" applyFont="1" applyFill="1" applyBorder="1" applyAlignment="1" applyProtection="1">
      <alignment horizontal="center" vertical="center" wrapText="1"/>
      <protection hidden="1"/>
    </xf>
    <xf numFmtId="0" fontId="20" fillId="67" borderId="24" xfId="38" applyFont="1" applyFill="1" applyBorder="1" applyAlignment="1" applyProtection="1">
      <alignment horizontal="center" vertical="center" wrapText="1"/>
      <protection hidden="1"/>
    </xf>
    <xf numFmtId="0" fontId="29" fillId="0" borderId="57" xfId="0" applyFont="1" applyFill="1" applyBorder="1" applyAlignment="1" applyProtection="1">
      <alignment horizontal="center" vertical="center" wrapText="1"/>
      <protection hidden="1"/>
    </xf>
    <xf numFmtId="0" fontId="48" fillId="0" borderId="38" xfId="0" applyFont="1" applyFill="1" applyBorder="1" applyAlignment="1" applyProtection="1">
      <alignment horizontal="center"/>
      <protection hidden="1"/>
    </xf>
    <xf numFmtId="0" fontId="48" fillId="0" borderId="40" xfId="0" applyFont="1" applyFill="1" applyBorder="1" applyAlignment="1" applyProtection="1">
      <alignment horizontal="center"/>
      <protection hidden="1"/>
    </xf>
    <xf numFmtId="0" fontId="48" fillId="0" borderId="24" xfId="0" applyFont="1" applyFill="1" applyBorder="1" applyAlignment="1" applyProtection="1">
      <alignment horizontal="center"/>
      <protection hidden="1"/>
    </xf>
    <xf numFmtId="0" fontId="30" fillId="67" borderId="24" xfId="0" applyFont="1" applyFill="1" applyBorder="1" applyAlignment="1" applyProtection="1">
      <alignment horizontal="center" vertical="center" wrapText="1"/>
      <protection hidden="1"/>
    </xf>
    <xf numFmtId="0" fontId="36" fillId="0" borderId="76" xfId="0" applyFont="1" applyFill="1" applyBorder="1" applyAlignment="1" applyProtection="1">
      <alignment horizontal="center"/>
      <protection hidden="1"/>
    </xf>
    <xf numFmtId="0" fontId="36" fillId="0" borderId="44" xfId="0" applyFont="1" applyFill="1" applyBorder="1" applyAlignment="1" applyProtection="1">
      <alignment horizontal="center"/>
      <protection hidden="1"/>
    </xf>
    <xf numFmtId="0" fontId="29" fillId="0" borderId="56" xfId="0" applyFont="1" applyFill="1" applyBorder="1" applyAlignment="1" applyProtection="1">
      <alignment horizontal="center"/>
      <protection hidden="1"/>
    </xf>
    <xf numFmtId="0" fontId="29" fillId="0" borderId="33" xfId="0" applyFont="1" applyFill="1" applyBorder="1" applyAlignment="1" applyProtection="1">
      <alignment horizontal="center"/>
      <protection hidden="1"/>
    </xf>
    <xf numFmtId="0" fontId="26" fillId="0" borderId="38" xfId="38" applyFont="1" applyFill="1" applyBorder="1" applyAlignment="1" applyProtection="1">
      <alignment horizontal="center" vertical="center" wrapText="1"/>
      <protection hidden="1"/>
    </xf>
    <xf numFmtId="0" fontId="26" fillId="0" borderId="40" xfId="38" applyFont="1" applyFill="1" applyBorder="1" applyAlignment="1" applyProtection="1">
      <alignment horizontal="center" vertical="center" wrapText="1"/>
      <protection hidden="1"/>
    </xf>
    <xf numFmtId="0" fontId="26" fillId="0" borderId="24" xfId="38" applyFont="1" applyFill="1" applyBorder="1" applyAlignment="1" applyProtection="1">
      <alignment horizontal="center" vertical="center" wrapText="1"/>
      <protection hidden="1"/>
    </xf>
    <xf numFmtId="0" fontId="30" fillId="25" borderId="82" xfId="0" applyFont="1" applyFill="1" applyBorder="1" applyAlignment="1" applyProtection="1">
      <alignment horizontal="center" vertical="center" wrapText="1"/>
      <protection hidden="1"/>
    </xf>
    <xf numFmtId="0" fontId="30" fillId="25" borderId="84" xfId="0" applyFont="1" applyFill="1" applyBorder="1" applyAlignment="1" applyProtection="1">
      <alignment horizontal="center" vertical="center" wrapText="1"/>
      <protection hidden="1"/>
    </xf>
    <xf numFmtId="0" fontId="30" fillId="0" borderId="82" xfId="0" applyFont="1" applyFill="1" applyBorder="1" applyAlignment="1" applyProtection="1">
      <alignment horizontal="center" vertical="center" wrapText="1"/>
      <protection hidden="1"/>
    </xf>
    <xf numFmtId="0" fontId="30" fillId="0" borderId="81" xfId="0" applyFont="1" applyFill="1" applyBorder="1" applyAlignment="1" applyProtection="1">
      <alignment horizontal="center" vertical="center" wrapText="1"/>
      <protection hidden="1"/>
    </xf>
    <xf numFmtId="0" fontId="30" fillId="0" borderId="84" xfId="0" applyFont="1" applyFill="1" applyBorder="1" applyAlignment="1" applyProtection="1">
      <alignment horizontal="center" vertical="center" wrapText="1"/>
      <protection hidden="1"/>
    </xf>
    <xf numFmtId="0" fontId="30" fillId="67" borderId="37" xfId="0" applyFont="1" applyFill="1" applyBorder="1" applyAlignment="1" applyProtection="1">
      <alignment horizontal="center" vertical="center" wrapText="1"/>
      <protection hidden="1"/>
    </xf>
    <xf numFmtId="0" fontId="51" fillId="0" borderId="38" xfId="0" applyFont="1" applyFill="1" applyBorder="1" applyAlignment="1" applyProtection="1">
      <alignment horizontal="center" vertical="center" wrapText="1"/>
      <protection hidden="1"/>
    </xf>
    <xf numFmtId="0" fontId="51" fillId="0" borderId="40" xfId="0" applyFont="1" applyFill="1" applyBorder="1" applyAlignment="1" applyProtection="1">
      <alignment horizontal="center" vertical="center" wrapText="1"/>
      <protection hidden="1"/>
    </xf>
    <xf numFmtId="0" fontId="51" fillId="0" borderId="24" xfId="0" applyFont="1" applyFill="1" applyBorder="1" applyAlignment="1" applyProtection="1">
      <alignment horizontal="center" vertical="center" wrapText="1"/>
      <protection hidden="1"/>
    </xf>
    <xf numFmtId="0" fontId="49" fillId="0" borderId="100" xfId="0" applyFont="1" applyFill="1" applyBorder="1" applyAlignment="1" applyProtection="1">
      <alignment horizontal="center" vertical="center" wrapText="1"/>
      <protection hidden="1"/>
    </xf>
    <xf numFmtId="166" fontId="21" fillId="0" borderId="38" xfId="0" applyNumberFormat="1" applyFont="1" applyFill="1" applyBorder="1" applyAlignment="1" applyProtection="1">
      <alignment horizontal="center" vertical="center"/>
      <protection hidden="1"/>
    </xf>
    <xf numFmtId="166" fontId="21" fillId="0" borderId="24" xfId="0" applyNumberFormat="1" applyFont="1" applyFill="1" applyBorder="1" applyAlignment="1" applyProtection="1">
      <alignment horizontal="center" vertical="center"/>
      <protection hidden="1"/>
    </xf>
    <xf numFmtId="0" fontId="58" fillId="0" borderId="38" xfId="0" applyFont="1" applyFill="1" applyBorder="1" applyAlignment="1" applyProtection="1">
      <alignment horizontal="center" vertical="center" wrapText="1"/>
      <protection hidden="1"/>
    </xf>
    <xf numFmtId="0" fontId="58" fillId="0" borderId="24" xfId="0" applyFont="1" applyFill="1" applyBorder="1" applyAlignment="1" applyProtection="1">
      <alignment horizontal="center" vertical="center" wrapText="1"/>
      <protection hidden="1"/>
    </xf>
    <xf numFmtId="0" fontId="29" fillId="25" borderId="38" xfId="0" applyFont="1" applyFill="1" applyBorder="1" applyAlignment="1" applyProtection="1">
      <alignment horizontal="center" vertical="center" wrapText="1"/>
      <protection hidden="1"/>
    </xf>
    <xf numFmtId="3" fontId="61" fillId="27" borderId="25" xfId="38" applyNumberFormat="1" applyFont="1" applyFill="1" applyBorder="1" applyAlignment="1" applyProtection="1">
      <alignment horizontal="center" vertical="center"/>
      <protection hidden="1"/>
    </xf>
    <xf numFmtId="3" fontId="61" fillId="27" borderId="22" xfId="38" applyNumberFormat="1" applyFont="1" applyFill="1" applyBorder="1" applyAlignment="1" applyProtection="1">
      <alignment horizontal="center" vertical="center"/>
      <protection hidden="1"/>
    </xf>
    <xf numFmtId="3" fontId="61" fillId="27" borderId="36" xfId="38" applyNumberFormat="1" applyFont="1" applyFill="1" applyBorder="1" applyAlignment="1" applyProtection="1">
      <alignment horizontal="center" vertical="center"/>
      <protection hidden="1"/>
    </xf>
    <xf numFmtId="3" fontId="61" fillId="27" borderId="0" xfId="38" applyNumberFormat="1" applyFont="1" applyFill="1" applyBorder="1" applyAlignment="1" applyProtection="1">
      <alignment horizontal="center" vertical="center"/>
      <protection hidden="1"/>
    </xf>
    <xf numFmtId="0" fontId="51" fillId="25" borderId="40" xfId="0" applyFont="1" applyFill="1" applyBorder="1" applyAlignment="1" applyProtection="1">
      <alignment horizontal="center" vertical="center" wrapText="1"/>
      <protection hidden="1"/>
    </xf>
    <xf numFmtId="0" fontId="20" fillId="0" borderId="40" xfId="0" applyFont="1" applyFill="1" applyBorder="1" applyAlignment="1" applyProtection="1">
      <alignment horizontal="center" vertical="center" wrapText="1"/>
      <protection hidden="1"/>
    </xf>
    <xf numFmtId="0" fontId="20" fillId="0" borderId="24" xfId="0" applyFont="1" applyFill="1" applyBorder="1" applyAlignment="1" applyProtection="1">
      <alignment horizontal="center" vertical="center" wrapText="1"/>
      <protection hidden="1"/>
    </xf>
    <xf numFmtId="0" fontId="29" fillId="0" borderId="16" xfId="0" applyFont="1" applyBorder="1" applyAlignment="1" applyProtection="1">
      <alignment horizontal="center" vertical="center"/>
      <protection hidden="1"/>
    </xf>
    <xf numFmtId="0" fontId="21" fillId="0" borderId="16" xfId="0" applyFont="1" applyFill="1" applyBorder="1" applyAlignment="1" applyProtection="1">
      <protection hidden="1"/>
    </xf>
    <xf numFmtId="0" fontId="21" fillId="0" borderId="38" xfId="0" applyFont="1" applyFill="1" applyBorder="1" applyAlignment="1" applyProtection="1">
      <protection hidden="1"/>
    </xf>
    <xf numFmtId="0" fontId="57" fillId="0" borderId="38" xfId="0" applyFont="1" applyFill="1" applyBorder="1" applyAlignment="1" applyProtection="1">
      <alignment horizontal="center" vertical="center" wrapText="1"/>
      <protection hidden="1"/>
    </xf>
    <xf numFmtId="0" fontId="57" fillId="0" borderId="40" xfId="0" applyFont="1" applyFill="1" applyBorder="1" applyAlignment="1" applyProtection="1">
      <alignment horizontal="center" vertical="center" wrapText="1"/>
      <protection hidden="1"/>
    </xf>
    <xf numFmtId="0" fontId="57" fillId="0" borderId="24" xfId="0" applyFont="1" applyFill="1" applyBorder="1" applyAlignment="1" applyProtection="1">
      <alignment horizontal="center" vertical="center" wrapText="1"/>
      <protection hidden="1"/>
    </xf>
    <xf numFmtId="0" fontId="25" fillId="25" borderId="16" xfId="38" applyFont="1" applyFill="1" applyBorder="1" applyAlignment="1" applyProtection="1">
      <alignment horizontal="center" vertical="center" wrapText="1"/>
      <protection hidden="1"/>
    </xf>
    <xf numFmtId="3" fontId="23" fillId="26" borderId="36" xfId="38" applyNumberFormat="1" applyFont="1" applyFill="1" applyBorder="1" applyAlignment="1" applyProtection="1">
      <alignment horizontal="center"/>
      <protection hidden="1"/>
    </xf>
    <xf numFmtId="3" fontId="23" fillId="26" borderId="27" xfId="38" applyNumberFormat="1" applyFont="1" applyFill="1" applyBorder="1" applyAlignment="1" applyProtection="1">
      <alignment horizontal="center"/>
      <protection hidden="1"/>
    </xf>
    <xf numFmtId="0" fontId="29" fillId="25" borderId="38" xfId="0" applyFont="1" applyFill="1" applyBorder="1" applyAlignment="1" applyProtection="1">
      <alignment horizontal="center"/>
      <protection hidden="1"/>
    </xf>
    <xf numFmtId="0" fontId="29" fillId="0" borderId="26" xfId="0" applyFont="1" applyFill="1" applyBorder="1" applyAlignment="1" applyProtection="1">
      <alignment horizontal="center" vertical="center" wrapText="1"/>
      <protection hidden="1"/>
    </xf>
    <xf numFmtId="0" fontId="29" fillId="0" borderId="37" xfId="0" applyFont="1" applyFill="1" applyBorder="1" applyAlignment="1" applyProtection="1">
      <alignment horizontal="center" vertical="center" wrapText="1"/>
      <protection hidden="1"/>
    </xf>
    <xf numFmtId="0" fontId="25" fillId="25" borderId="38" xfId="38" applyFont="1" applyFill="1" applyBorder="1" applyAlignment="1" applyProtection="1">
      <alignment horizontal="center" vertical="center" wrapText="1"/>
      <protection hidden="1"/>
    </xf>
    <xf numFmtId="0" fontId="25" fillId="25" borderId="40" xfId="38" applyFont="1" applyFill="1" applyBorder="1" applyAlignment="1" applyProtection="1">
      <alignment horizontal="center" vertical="center" wrapText="1"/>
      <protection hidden="1"/>
    </xf>
    <xf numFmtId="0" fontId="25" fillId="25" borderId="24" xfId="38" applyFont="1" applyFill="1" applyBorder="1" applyAlignment="1" applyProtection="1">
      <alignment horizontal="center" vertical="center" wrapText="1"/>
      <protection hidden="1"/>
    </xf>
    <xf numFmtId="0" fontId="51" fillId="53" borderId="94" xfId="0" applyFont="1" applyFill="1" applyBorder="1" applyAlignment="1" applyProtection="1">
      <alignment horizontal="center" vertical="center"/>
      <protection hidden="1"/>
    </xf>
    <xf numFmtId="0" fontId="51" fillId="53" borderId="72" xfId="0" applyFont="1" applyFill="1" applyBorder="1" applyAlignment="1" applyProtection="1">
      <alignment horizontal="center" vertical="center"/>
      <protection hidden="1"/>
    </xf>
    <xf numFmtId="171" fontId="57" fillId="52" borderId="94" xfId="0" applyNumberFormat="1" applyFont="1" applyFill="1" applyBorder="1" applyAlignment="1" applyProtection="1">
      <alignment horizontal="center" vertical="center"/>
      <protection hidden="1"/>
    </xf>
    <xf numFmtId="171" fontId="57" fillId="52" borderId="95" xfId="0" applyNumberFormat="1" applyFont="1" applyFill="1" applyBorder="1" applyAlignment="1" applyProtection="1">
      <alignment horizontal="center" vertical="center"/>
      <protection hidden="1"/>
    </xf>
    <xf numFmtId="0" fontId="57" fillId="38" borderId="91" xfId="0" applyFont="1" applyFill="1" applyBorder="1" applyAlignment="1" applyProtection="1">
      <alignment horizontal="center" vertical="center"/>
      <protection hidden="1"/>
    </xf>
    <xf numFmtId="0" fontId="57" fillId="38" borderId="89" xfId="0" applyFont="1" applyFill="1" applyBorder="1" applyAlignment="1" applyProtection="1">
      <alignment horizontal="center" vertical="center"/>
      <protection hidden="1"/>
    </xf>
    <xf numFmtId="0" fontId="65" fillId="0" borderId="38" xfId="0" applyFont="1" applyFill="1" applyBorder="1" applyAlignment="1" applyProtection="1">
      <alignment horizontal="center" vertical="center" wrapText="1"/>
      <protection hidden="1"/>
    </xf>
    <xf numFmtId="0" fontId="65" fillId="0" borderId="40" xfId="0" applyFont="1" applyFill="1" applyBorder="1" applyAlignment="1" applyProtection="1">
      <alignment horizontal="center" vertical="center" wrapText="1"/>
      <protection hidden="1"/>
    </xf>
    <xf numFmtId="0" fontId="65" fillId="0" borderId="24" xfId="0" applyFont="1" applyFill="1" applyBorder="1" applyAlignment="1" applyProtection="1">
      <alignment horizontal="center" vertical="center" wrapText="1"/>
      <protection hidden="1"/>
    </xf>
    <xf numFmtId="0" fontId="49" fillId="71" borderId="38" xfId="0" quotePrefix="1" applyFont="1" applyFill="1" applyBorder="1" applyAlignment="1" applyProtection="1">
      <alignment horizontal="center" vertical="center" wrapText="1"/>
      <protection hidden="1"/>
    </xf>
    <xf numFmtId="0" fontId="49" fillId="71" borderId="40" xfId="0" quotePrefix="1" applyFont="1" applyFill="1" applyBorder="1" applyAlignment="1" applyProtection="1">
      <alignment horizontal="center" vertical="center" wrapText="1"/>
      <protection hidden="1"/>
    </xf>
    <xf numFmtId="0" fontId="49" fillId="71" borderId="24" xfId="0" quotePrefix="1" applyFont="1" applyFill="1" applyBorder="1" applyAlignment="1" applyProtection="1">
      <alignment horizontal="center" vertical="center" wrapText="1"/>
      <protection hidden="1"/>
    </xf>
    <xf numFmtId="0" fontId="66" fillId="0" borderId="38" xfId="0" applyFont="1" applyFill="1" applyBorder="1" applyAlignment="1" applyProtection="1">
      <alignment horizontal="center" vertical="center" wrapText="1"/>
      <protection hidden="1"/>
    </xf>
    <xf numFmtId="0" fontId="66" fillId="0" borderId="40" xfId="0" applyFont="1" applyFill="1" applyBorder="1" applyAlignment="1" applyProtection="1">
      <alignment horizontal="center" vertical="center" wrapText="1"/>
      <protection hidden="1"/>
    </xf>
    <xf numFmtId="0" fontId="66" fillId="0" borderId="24" xfId="0" applyFont="1" applyFill="1" applyBorder="1" applyAlignment="1" applyProtection="1">
      <alignment horizontal="center" vertical="center" wrapText="1"/>
      <protection hidden="1"/>
    </xf>
    <xf numFmtId="0" fontId="51" fillId="25" borderId="38" xfId="0" applyFont="1" applyFill="1" applyBorder="1" applyAlignment="1" applyProtection="1">
      <alignment horizontal="center" vertical="center" wrapText="1"/>
      <protection hidden="1"/>
    </xf>
    <xf numFmtId="0" fontId="51" fillId="25" borderId="24" xfId="0" applyFont="1" applyFill="1" applyBorder="1" applyAlignment="1" applyProtection="1">
      <alignment horizontal="center" vertical="center" wrapText="1"/>
      <protection hidden="1"/>
    </xf>
    <xf numFmtId="0" fontId="49" fillId="71" borderId="100" xfId="0" quotePrefix="1" applyFont="1" applyFill="1" applyBorder="1" applyAlignment="1" applyProtection="1">
      <alignment horizontal="center" vertical="center" wrapText="1"/>
      <protection hidden="1"/>
    </xf>
    <xf numFmtId="0" fontId="49" fillId="71" borderId="100" xfId="0" applyFont="1" applyFill="1" applyBorder="1" applyAlignment="1" applyProtection="1">
      <alignment horizontal="center" vertical="center" wrapText="1"/>
      <protection hidden="1"/>
    </xf>
    <xf numFmtId="0" fontId="30" fillId="71" borderId="101" xfId="0" applyFont="1" applyFill="1" applyBorder="1" applyAlignment="1">
      <alignment horizontal="center" vertical="center"/>
    </xf>
    <xf numFmtId="0" fontId="65" fillId="0" borderId="102" xfId="0" applyFont="1" applyFill="1" applyBorder="1" applyAlignment="1" applyProtection="1">
      <alignment horizontal="center" vertical="center" wrapText="1"/>
      <protection hidden="1"/>
    </xf>
    <xf numFmtId="0" fontId="30" fillId="0" borderId="101" xfId="0" applyFont="1" applyFill="1" applyBorder="1" applyAlignment="1">
      <alignment horizontal="center" vertical="center"/>
    </xf>
    <xf numFmtId="0" fontId="67" fillId="0" borderId="100" xfId="37" applyFont="1" applyFill="1" applyBorder="1" applyAlignment="1" applyProtection="1">
      <alignment horizontal="center" vertical="center" wrapText="1"/>
      <protection hidden="1"/>
    </xf>
    <xf numFmtId="0" fontId="30" fillId="71" borderId="101" xfId="0" applyNumberFormat="1" applyFont="1" applyFill="1" applyBorder="1" applyAlignment="1">
      <alignment horizontal="center" vertical="center"/>
    </xf>
    <xf numFmtId="171" fontId="29" fillId="25" borderId="11" xfId="0" applyNumberFormat="1" applyFont="1" applyFill="1" applyBorder="1" applyAlignment="1" applyProtection="1">
      <alignment horizontal="center"/>
      <protection locked="0" hidden="1"/>
    </xf>
    <xf numFmtId="0" fontId="29" fillId="25" borderId="11" xfId="0" applyFont="1" applyFill="1" applyBorder="1" applyAlignment="1" applyProtection="1">
      <alignment horizontal="center"/>
      <protection locked="0" hidden="1"/>
    </xf>
    <xf numFmtId="0" fontId="54" fillId="38" borderId="92" xfId="0" applyFont="1" applyFill="1" applyBorder="1" applyAlignment="1" applyProtection="1">
      <alignment horizontal="center" vertical="center"/>
      <protection hidden="1"/>
    </xf>
    <xf numFmtId="0" fontId="54" fillId="38" borderId="93" xfId="0" applyFont="1" applyFill="1" applyBorder="1" applyAlignment="1" applyProtection="1">
      <alignment horizontal="center" vertical="center"/>
      <protection hidden="1"/>
    </xf>
    <xf numFmtId="9" fontId="45" fillId="39" borderId="35" xfId="48" applyFont="1" applyFill="1" applyBorder="1" applyAlignment="1" applyProtection="1">
      <alignment horizontal="center" vertical="center"/>
      <protection hidden="1"/>
    </xf>
    <xf numFmtId="171" fontId="57" fillId="38" borderId="91" xfId="0" applyNumberFormat="1" applyFont="1" applyFill="1" applyBorder="1" applyAlignment="1" applyProtection="1">
      <alignment horizontal="center" vertical="center"/>
      <protection hidden="1"/>
    </xf>
    <xf numFmtId="171" fontId="57" fillId="38" borderId="89" xfId="0" applyNumberFormat="1" applyFont="1" applyFill="1" applyBorder="1" applyAlignment="1" applyProtection="1">
      <alignment horizontal="center" vertical="center"/>
      <protection hidden="1"/>
    </xf>
  </cellXfs>
  <cellStyles count="49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_ГимнБаза" xfId="37"/>
    <cellStyle name="Обычный_Лист1" xfId="38"/>
    <cellStyle name="Обычный_ЛистОсень07г" xfId="39"/>
    <cellStyle name="Обычный_ПрайсКуПлПечать07" xfId="40"/>
    <cellStyle name="Плохой 2" xfId="41"/>
    <cellStyle name="Пояснение 2" xfId="42"/>
    <cellStyle name="Примечание 2" xfId="43"/>
    <cellStyle name="Процентный" xfId="48" builtinId="5"/>
    <cellStyle name="Связанная ячейка 2" xfId="44"/>
    <cellStyle name="Текст предупреждения 2" xfId="45"/>
    <cellStyle name="Финансовый" xfId="47" builtinId="3"/>
    <cellStyle name="Хороший 2" xfId="46"/>
  </cellStyles>
  <dxfs count="0"/>
  <tableStyles count="0" defaultTableStyle="TableStyleMedium9" defaultPivotStyle="PivotStyleLight16"/>
  <colors>
    <mruColors>
      <color rgb="FF33CC33"/>
      <color rgb="FFCCFF99"/>
      <color rgb="FFFFD1FF"/>
      <color rgb="FFFF7C80"/>
      <color rgb="FFFF6699"/>
      <color rgb="FFCC6600"/>
      <color rgb="FFFF6600"/>
      <color rgb="FFFFFFB7"/>
      <color rgb="FFFFFF99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08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77.jpeg"/><Relationship Id="rId89" Type="http://schemas.openxmlformats.org/officeDocument/2006/relationships/image" Target="../media/image82.jpeg"/><Relationship Id="rId112" Type="http://schemas.openxmlformats.org/officeDocument/2006/relationships/image" Target="../media/image103.jpeg"/><Relationship Id="rId16" Type="http://schemas.openxmlformats.org/officeDocument/2006/relationships/image" Target="../media/image16.png"/><Relationship Id="rId107" Type="http://schemas.openxmlformats.org/officeDocument/2006/relationships/image" Target="../media/image9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1.jpeg"/><Relationship Id="rId79" Type="http://schemas.openxmlformats.org/officeDocument/2006/relationships/hyperlink" Target="#&#1058;&#1088;&#1091;&#1089;&#1099;&#1053;&#1086;&#1089;&#1082;&#1080;&#1050;&#1086;&#1083;&#1075;&#1086;&#1090;&#1082;&#1080;"/><Relationship Id="rId102" Type="http://schemas.openxmlformats.org/officeDocument/2006/relationships/image" Target="../media/image94.wmf"/><Relationship Id="rId123" Type="http://schemas.openxmlformats.org/officeDocument/2006/relationships/image" Target="../media/image114.png"/><Relationship Id="rId128" Type="http://schemas.openxmlformats.org/officeDocument/2006/relationships/image" Target="../media/image119.png"/><Relationship Id="rId5" Type="http://schemas.openxmlformats.org/officeDocument/2006/relationships/image" Target="../media/image5.png"/><Relationship Id="rId90" Type="http://schemas.openxmlformats.org/officeDocument/2006/relationships/image" Target="../media/image83.jpeg"/><Relationship Id="rId95" Type="http://schemas.openxmlformats.org/officeDocument/2006/relationships/image" Target="../media/image87.wmf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hyperlink" Target="#&#1043;&#1080;&#1084;&#1085;&#1072;&#1089;&#1090;&#1080;&#1082;&#1072;&#1061;&#1086;&#1088;&#1077;&#1086;&#1075;&#1088;&#1072;&#1092;&#1080;&#1103;"/><Relationship Id="rId77" Type="http://schemas.openxmlformats.org/officeDocument/2006/relationships/hyperlink" Target="#&#1063;&#1077;&#1096;&#1082;&#1080;"/><Relationship Id="rId100" Type="http://schemas.openxmlformats.org/officeDocument/2006/relationships/image" Target="../media/image92.wmf"/><Relationship Id="rId105" Type="http://schemas.openxmlformats.org/officeDocument/2006/relationships/image" Target="../media/image97.png"/><Relationship Id="rId113" Type="http://schemas.openxmlformats.org/officeDocument/2006/relationships/image" Target="../media/image104.jpeg"/><Relationship Id="rId118" Type="http://schemas.openxmlformats.org/officeDocument/2006/relationships/image" Target="../media/image109.png"/><Relationship Id="rId126" Type="http://schemas.openxmlformats.org/officeDocument/2006/relationships/image" Target="../media/image117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0.jpeg"/><Relationship Id="rId80" Type="http://schemas.openxmlformats.org/officeDocument/2006/relationships/image" Target="../media/image74.wmf"/><Relationship Id="rId85" Type="http://schemas.openxmlformats.org/officeDocument/2006/relationships/image" Target="../media/image78.jpeg"/><Relationship Id="rId93" Type="http://schemas.openxmlformats.org/officeDocument/2006/relationships/image" Target="../media/image85.wmf"/><Relationship Id="rId98" Type="http://schemas.openxmlformats.org/officeDocument/2006/relationships/image" Target="../media/image90.wmf"/><Relationship Id="rId121" Type="http://schemas.openxmlformats.org/officeDocument/2006/relationships/image" Target="../media/image11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95.png"/><Relationship Id="rId108" Type="http://schemas.openxmlformats.org/officeDocument/2006/relationships/image" Target="../media/image100.png"/><Relationship Id="rId116" Type="http://schemas.openxmlformats.org/officeDocument/2006/relationships/image" Target="../media/image107.png"/><Relationship Id="rId124" Type="http://schemas.openxmlformats.org/officeDocument/2006/relationships/image" Target="../media/image115.png"/><Relationship Id="rId129" Type="http://schemas.openxmlformats.org/officeDocument/2006/relationships/image" Target="../media/image120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69.jpeg"/><Relationship Id="rId75" Type="http://schemas.openxmlformats.org/officeDocument/2006/relationships/hyperlink" Target="#&#1050;&#1091;&#1087;&#1072;&#1083;&#1100;&#1085;&#1080;&#1082;&#1080;&#1055;&#1083;&#1072;&#1074;&#1082;&#1080;"/><Relationship Id="rId83" Type="http://schemas.openxmlformats.org/officeDocument/2006/relationships/image" Target="../media/image76.wmf"/><Relationship Id="rId88" Type="http://schemas.openxmlformats.org/officeDocument/2006/relationships/image" Target="../media/image81.jpeg"/><Relationship Id="rId91" Type="http://schemas.openxmlformats.org/officeDocument/2006/relationships/hyperlink" Target="#&#1051;&#1072;&#1081;&#1090;"/><Relationship Id="rId96" Type="http://schemas.openxmlformats.org/officeDocument/2006/relationships/image" Target="../media/image88.wmf"/><Relationship Id="rId111" Type="http://schemas.openxmlformats.org/officeDocument/2006/relationships/image" Target="../media/image10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98.png"/><Relationship Id="rId114" Type="http://schemas.openxmlformats.org/officeDocument/2006/relationships/image" Target="../media/image105.jpeg"/><Relationship Id="rId119" Type="http://schemas.openxmlformats.org/officeDocument/2006/relationships/image" Target="../media/image110.jpeg"/><Relationship Id="rId127" Type="http://schemas.openxmlformats.org/officeDocument/2006/relationships/image" Target="../media/image118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hyperlink" Target="#&#1058;&#1072;&#1085;&#1094;&#1077;&#1074;&#1072;&#1083;&#1100;&#1085;&#1072;&#1103;&#1054;&#1076;&#1077;&#1078;&#1076;&#1072;"/><Relationship Id="rId78" Type="http://schemas.openxmlformats.org/officeDocument/2006/relationships/image" Target="../media/image73.wmf"/><Relationship Id="rId81" Type="http://schemas.openxmlformats.org/officeDocument/2006/relationships/image" Target="../media/image75.png"/><Relationship Id="rId86" Type="http://schemas.openxmlformats.org/officeDocument/2006/relationships/image" Target="../media/image79.jpeg"/><Relationship Id="rId94" Type="http://schemas.openxmlformats.org/officeDocument/2006/relationships/image" Target="../media/image86.wmf"/><Relationship Id="rId99" Type="http://schemas.openxmlformats.org/officeDocument/2006/relationships/image" Target="../media/image91.wmf"/><Relationship Id="rId101" Type="http://schemas.openxmlformats.org/officeDocument/2006/relationships/image" Target="../media/image93.wmf"/><Relationship Id="rId122" Type="http://schemas.openxmlformats.org/officeDocument/2006/relationships/image" Target="../media/image113.jpeg"/><Relationship Id="rId130" Type="http://schemas.openxmlformats.org/officeDocument/2006/relationships/image" Target="../media/image121.w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1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wmf"/><Relationship Id="rId76" Type="http://schemas.openxmlformats.org/officeDocument/2006/relationships/image" Target="../media/image72.jpeg"/><Relationship Id="rId97" Type="http://schemas.openxmlformats.org/officeDocument/2006/relationships/image" Target="../media/image89.wmf"/><Relationship Id="rId104" Type="http://schemas.openxmlformats.org/officeDocument/2006/relationships/image" Target="../media/image96.png"/><Relationship Id="rId120" Type="http://schemas.openxmlformats.org/officeDocument/2006/relationships/image" Target="../media/image111.jpeg"/><Relationship Id="rId125" Type="http://schemas.openxmlformats.org/officeDocument/2006/relationships/image" Target="../media/image116.png"/><Relationship Id="rId7" Type="http://schemas.openxmlformats.org/officeDocument/2006/relationships/image" Target="../media/image7.png"/><Relationship Id="rId71" Type="http://schemas.openxmlformats.org/officeDocument/2006/relationships/hyperlink" Target="#&#1060;&#1080;&#1079;&#1082;&#1091;&#1083;&#1100;&#1090;&#1091;&#1088;&#1072;&#1060;&#1080;&#1090;&#1085;&#1077;&#1089;"/><Relationship Id="rId92" Type="http://schemas.openxmlformats.org/officeDocument/2006/relationships/image" Target="../media/image8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0.jpeg"/><Relationship Id="rId110" Type="http://schemas.openxmlformats.org/officeDocument/2006/relationships/hyperlink" Target="#&#1072;&#1082;&#1089;&#1077;&#1089;&#1089;&#1091;&#1072;&#1088;&#1099;"/><Relationship Id="rId115" Type="http://schemas.openxmlformats.org/officeDocument/2006/relationships/image" Target="../media/image106.png"/><Relationship Id="rId61" Type="http://schemas.openxmlformats.org/officeDocument/2006/relationships/image" Target="../media/image61.png"/><Relationship Id="rId82" Type="http://schemas.openxmlformats.org/officeDocument/2006/relationships/hyperlink" Target="#PRO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88333</xdr:colOff>
      <xdr:row>243</xdr:row>
      <xdr:rowOff>116417</xdr:rowOff>
    </xdr:from>
    <xdr:to>
      <xdr:col>1</xdr:col>
      <xdr:colOff>1691781</xdr:colOff>
      <xdr:row>248</xdr:row>
      <xdr:rowOff>172754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16" y="58176584"/>
          <a:ext cx="1603448" cy="1326337"/>
        </a:xfrm>
        <a:prstGeom prst="rect">
          <a:avLst/>
        </a:prstGeom>
      </xdr:spPr>
    </xdr:pic>
    <xdr:clientData/>
  </xdr:twoCellAnchor>
  <xdr:twoCellAnchor>
    <xdr:from>
      <xdr:col>1</xdr:col>
      <xdr:colOff>455085</xdr:colOff>
      <xdr:row>293</xdr:row>
      <xdr:rowOff>12391</xdr:rowOff>
    </xdr:from>
    <xdr:to>
      <xdr:col>1</xdr:col>
      <xdr:colOff>1167651</xdr:colOff>
      <xdr:row>296</xdr:row>
      <xdr:rowOff>20041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8" y="66010058"/>
          <a:ext cx="712566" cy="907233"/>
        </a:xfrm>
        <a:prstGeom prst="rect">
          <a:avLst/>
        </a:prstGeom>
      </xdr:spPr>
    </xdr:pic>
    <xdr:clientData/>
  </xdr:twoCellAnchor>
  <xdr:twoCellAnchor>
    <xdr:from>
      <xdr:col>1</xdr:col>
      <xdr:colOff>500484</xdr:colOff>
      <xdr:row>373</xdr:row>
      <xdr:rowOff>141817</xdr:rowOff>
    </xdr:from>
    <xdr:to>
      <xdr:col>1</xdr:col>
      <xdr:colOff>1209150</xdr:colOff>
      <xdr:row>375</xdr:row>
      <xdr:rowOff>237066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067" y="92618984"/>
          <a:ext cx="708666" cy="1015999"/>
        </a:xfrm>
        <a:prstGeom prst="rect">
          <a:avLst/>
        </a:prstGeom>
      </xdr:spPr>
    </xdr:pic>
    <xdr:clientData/>
  </xdr:twoCellAnchor>
  <xdr:twoCellAnchor>
    <xdr:from>
      <xdr:col>1</xdr:col>
      <xdr:colOff>465667</xdr:colOff>
      <xdr:row>377</xdr:row>
      <xdr:rowOff>37815</xdr:rowOff>
    </xdr:from>
    <xdr:to>
      <xdr:col>1</xdr:col>
      <xdr:colOff>1166663</xdr:colOff>
      <xdr:row>379</xdr:row>
      <xdr:rowOff>285750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93911982"/>
          <a:ext cx="700996" cy="946435"/>
        </a:xfrm>
        <a:prstGeom prst="rect">
          <a:avLst/>
        </a:prstGeom>
      </xdr:spPr>
    </xdr:pic>
    <xdr:clientData/>
  </xdr:twoCellAnchor>
  <xdr:twoCellAnchor>
    <xdr:from>
      <xdr:col>1</xdr:col>
      <xdr:colOff>577577</xdr:colOff>
      <xdr:row>269</xdr:row>
      <xdr:rowOff>71253</xdr:rowOff>
    </xdr:from>
    <xdr:to>
      <xdr:col>1</xdr:col>
      <xdr:colOff>1314719</xdr:colOff>
      <xdr:row>271</xdr:row>
      <xdr:rowOff>136864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654" y="77357908"/>
          <a:ext cx="737142" cy="776632"/>
        </a:xfrm>
        <a:prstGeom prst="rect">
          <a:avLst/>
        </a:prstGeom>
      </xdr:spPr>
    </xdr:pic>
    <xdr:clientData/>
  </xdr:twoCellAnchor>
  <xdr:twoCellAnchor>
    <xdr:from>
      <xdr:col>1</xdr:col>
      <xdr:colOff>61611</xdr:colOff>
      <xdr:row>234</xdr:row>
      <xdr:rowOff>95250</xdr:rowOff>
    </xdr:from>
    <xdr:to>
      <xdr:col>1</xdr:col>
      <xdr:colOff>1734887</xdr:colOff>
      <xdr:row>239</xdr:row>
      <xdr:rowOff>169334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94" y="54112583"/>
          <a:ext cx="1673276" cy="1344084"/>
        </a:xfrm>
        <a:prstGeom prst="rect">
          <a:avLst/>
        </a:prstGeom>
      </xdr:spPr>
    </xdr:pic>
    <xdr:clientData/>
  </xdr:twoCellAnchor>
  <xdr:twoCellAnchor>
    <xdr:from>
      <xdr:col>1</xdr:col>
      <xdr:colOff>155151</xdr:colOff>
      <xdr:row>251</xdr:row>
      <xdr:rowOff>158750</xdr:rowOff>
    </xdr:from>
    <xdr:to>
      <xdr:col>1</xdr:col>
      <xdr:colOff>1591099</xdr:colOff>
      <xdr:row>258</xdr:row>
      <xdr:rowOff>190499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4" y="54811083"/>
          <a:ext cx="1435948" cy="1629833"/>
        </a:xfrm>
        <a:prstGeom prst="rect">
          <a:avLst/>
        </a:prstGeom>
      </xdr:spPr>
    </xdr:pic>
    <xdr:clientData/>
  </xdr:twoCellAnchor>
  <xdr:twoCellAnchor>
    <xdr:from>
      <xdr:col>1</xdr:col>
      <xdr:colOff>283791</xdr:colOff>
      <xdr:row>221</xdr:row>
      <xdr:rowOff>121607</xdr:rowOff>
    </xdr:from>
    <xdr:to>
      <xdr:col>1</xdr:col>
      <xdr:colOff>1537774</xdr:colOff>
      <xdr:row>223</xdr:row>
      <xdr:rowOff>187817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68" y="63737875"/>
          <a:ext cx="1253983" cy="629660"/>
        </a:xfrm>
        <a:prstGeom prst="rect">
          <a:avLst/>
        </a:prstGeom>
      </xdr:spPr>
    </xdr:pic>
    <xdr:clientData/>
  </xdr:twoCellAnchor>
  <xdr:twoCellAnchor>
    <xdr:from>
      <xdr:col>1</xdr:col>
      <xdr:colOff>164308</xdr:colOff>
      <xdr:row>214</xdr:row>
      <xdr:rowOff>160073</xdr:rowOff>
    </xdr:from>
    <xdr:to>
      <xdr:col>1</xdr:col>
      <xdr:colOff>1666528</xdr:colOff>
      <xdr:row>217</xdr:row>
      <xdr:rowOff>139075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7" y="48630417"/>
          <a:ext cx="1502220" cy="764814"/>
        </a:xfrm>
        <a:prstGeom prst="rect">
          <a:avLst/>
        </a:prstGeom>
      </xdr:spPr>
    </xdr:pic>
    <xdr:clientData/>
  </xdr:twoCellAnchor>
  <xdr:twoCellAnchor>
    <xdr:from>
      <xdr:col>1</xdr:col>
      <xdr:colOff>132827</xdr:colOff>
      <xdr:row>225</xdr:row>
      <xdr:rowOff>101544</xdr:rowOff>
    </xdr:from>
    <xdr:to>
      <xdr:col>1</xdr:col>
      <xdr:colOff>1743598</xdr:colOff>
      <xdr:row>227</xdr:row>
      <xdr:rowOff>183496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04" y="64670312"/>
          <a:ext cx="1610771" cy="860050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229</xdr:row>
      <xdr:rowOff>77261</xdr:rowOff>
    </xdr:from>
    <xdr:to>
      <xdr:col>1</xdr:col>
      <xdr:colOff>1695451</xdr:colOff>
      <xdr:row>231</xdr:row>
      <xdr:rowOff>278806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28" y="65732684"/>
          <a:ext cx="1485900" cy="872319"/>
        </a:xfrm>
        <a:prstGeom prst="rect">
          <a:avLst/>
        </a:prstGeom>
      </xdr:spPr>
    </xdr:pic>
    <xdr:clientData/>
  </xdr:twoCellAnchor>
  <xdr:twoCellAnchor>
    <xdr:from>
      <xdr:col>1</xdr:col>
      <xdr:colOff>166621</xdr:colOff>
      <xdr:row>281</xdr:row>
      <xdr:rowOff>88636</xdr:rowOff>
    </xdr:from>
    <xdr:to>
      <xdr:col>1</xdr:col>
      <xdr:colOff>1690353</xdr:colOff>
      <xdr:row>283</xdr:row>
      <xdr:rowOff>333375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590" y="63620386"/>
          <a:ext cx="1523732" cy="792427"/>
        </a:xfrm>
        <a:prstGeom prst="rect">
          <a:avLst/>
        </a:prstGeom>
      </xdr:spPr>
    </xdr:pic>
    <xdr:clientData/>
  </xdr:twoCellAnchor>
  <xdr:twoCellAnchor>
    <xdr:from>
      <xdr:col>1</xdr:col>
      <xdr:colOff>186858</xdr:colOff>
      <xdr:row>289</xdr:row>
      <xdr:rowOff>116417</xdr:rowOff>
    </xdr:from>
    <xdr:to>
      <xdr:col>1</xdr:col>
      <xdr:colOff>1661584</xdr:colOff>
      <xdr:row>291</xdr:row>
      <xdr:rowOff>211668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41" y="63955084"/>
          <a:ext cx="1474726" cy="709084"/>
        </a:xfrm>
        <a:prstGeom prst="rect">
          <a:avLst/>
        </a:prstGeom>
      </xdr:spPr>
    </xdr:pic>
    <xdr:clientData/>
  </xdr:twoCellAnchor>
  <xdr:twoCellAnchor>
    <xdr:from>
      <xdr:col>1</xdr:col>
      <xdr:colOff>194705</xdr:colOff>
      <xdr:row>32</xdr:row>
      <xdr:rowOff>104774</xdr:rowOff>
    </xdr:from>
    <xdr:to>
      <xdr:col>1</xdr:col>
      <xdr:colOff>1661584</xdr:colOff>
      <xdr:row>35</xdr:row>
      <xdr:rowOff>206329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88" y="8867774"/>
          <a:ext cx="1466879" cy="1181055"/>
        </a:xfrm>
        <a:prstGeom prst="rect">
          <a:avLst/>
        </a:prstGeom>
      </xdr:spPr>
    </xdr:pic>
    <xdr:clientData/>
  </xdr:twoCellAnchor>
  <xdr:twoCellAnchor>
    <xdr:from>
      <xdr:col>1</xdr:col>
      <xdr:colOff>249265</xdr:colOff>
      <xdr:row>24</xdr:row>
      <xdr:rowOff>132293</xdr:rowOff>
    </xdr:from>
    <xdr:to>
      <xdr:col>1</xdr:col>
      <xdr:colOff>1666083</xdr:colOff>
      <xdr:row>29</xdr:row>
      <xdr:rowOff>42335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848" y="7011460"/>
          <a:ext cx="1416818" cy="1180042"/>
        </a:xfrm>
        <a:prstGeom prst="rect">
          <a:avLst/>
        </a:prstGeom>
      </xdr:spPr>
    </xdr:pic>
    <xdr:clientData/>
  </xdr:twoCellAnchor>
  <xdr:twoCellAnchor>
    <xdr:from>
      <xdr:col>1</xdr:col>
      <xdr:colOff>104090</xdr:colOff>
      <xdr:row>66</xdr:row>
      <xdr:rowOff>84668</xdr:rowOff>
    </xdr:from>
    <xdr:to>
      <xdr:col>1</xdr:col>
      <xdr:colOff>1682750</xdr:colOff>
      <xdr:row>69</xdr:row>
      <xdr:rowOff>241353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73" y="17187335"/>
          <a:ext cx="1578660" cy="1077435"/>
        </a:xfrm>
        <a:prstGeom prst="rect">
          <a:avLst/>
        </a:prstGeom>
      </xdr:spPr>
    </xdr:pic>
    <xdr:clientData/>
  </xdr:twoCellAnchor>
  <xdr:twoCellAnchor>
    <xdr:from>
      <xdr:col>1</xdr:col>
      <xdr:colOff>110068</xdr:colOff>
      <xdr:row>52</xdr:row>
      <xdr:rowOff>137583</xdr:rowOff>
    </xdr:from>
    <xdr:to>
      <xdr:col>1</xdr:col>
      <xdr:colOff>1682751</xdr:colOff>
      <xdr:row>57</xdr:row>
      <xdr:rowOff>222251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14128750"/>
          <a:ext cx="1572683" cy="1354668"/>
        </a:xfrm>
        <a:prstGeom prst="rect">
          <a:avLst/>
        </a:prstGeom>
      </xdr:spPr>
    </xdr:pic>
    <xdr:clientData/>
  </xdr:twoCellAnchor>
  <xdr:twoCellAnchor>
    <xdr:from>
      <xdr:col>1</xdr:col>
      <xdr:colOff>140746</xdr:colOff>
      <xdr:row>72</xdr:row>
      <xdr:rowOff>264582</xdr:rowOff>
    </xdr:from>
    <xdr:to>
      <xdr:col>1</xdr:col>
      <xdr:colOff>1677683</xdr:colOff>
      <xdr:row>77</xdr:row>
      <xdr:rowOff>52917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29" y="19176999"/>
          <a:ext cx="1536937" cy="1143001"/>
        </a:xfrm>
        <a:prstGeom prst="rect">
          <a:avLst/>
        </a:prstGeom>
      </xdr:spPr>
    </xdr:pic>
    <xdr:clientData/>
  </xdr:twoCellAnchor>
  <xdr:twoCellAnchor>
    <xdr:from>
      <xdr:col>1</xdr:col>
      <xdr:colOff>219053</xdr:colOff>
      <xdr:row>61</xdr:row>
      <xdr:rowOff>47301</xdr:rowOff>
    </xdr:from>
    <xdr:to>
      <xdr:col>1</xdr:col>
      <xdr:colOff>1638320</xdr:colOff>
      <xdr:row>64</xdr:row>
      <xdr:rowOff>238124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30" y="18399695"/>
          <a:ext cx="1419267" cy="1116492"/>
        </a:xfrm>
        <a:prstGeom prst="rect">
          <a:avLst/>
        </a:prstGeom>
      </xdr:spPr>
    </xdr:pic>
    <xdr:clientData/>
  </xdr:twoCellAnchor>
  <xdr:twoCellAnchor>
    <xdr:from>
      <xdr:col>1</xdr:col>
      <xdr:colOff>254001</xdr:colOff>
      <xdr:row>10</xdr:row>
      <xdr:rowOff>152400</xdr:rowOff>
    </xdr:from>
    <xdr:to>
      <xdr:col>1</xdr:col>
      <xdr:colOff>1642017</xdr:colOff>
      <xdr:row>15</xdr:row>
      <xdr:rowOff>105833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3560233"/>
          <a:ext cx="1388016" cy="1170517"/>
        </a:xfrm>
        <a:prstGeom prst="rect">
          <a:avLst/>
        </a:prstGeom>
      </xdr:spPr>
    </xdr:pic>
    <xdr:clientData/>
  </xdr:twoCellAnchor>
  <xdr:twoCellAnchor>
    <xdr:from>
      <xdr:col>1</xdr:col>
      <xdr:colOff>317998</xdr:colOff>
      <xdr:row>18</xdr:row>
      <xdr:rowOff>153457</xdr:rowOff>
    </xdr:from>
    <xdr:to>
      <xdr:col>1</xdr:col>
      <xdr:colOff>1502833</xdr:colOff>
      <xdr:row>21</xdr:row>
      <xdr:rowOff>222249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581" y="5318124"/>
          <a:ext cx="1184835" cy="1095375"/>
        </a:xfrm>
        <a:prstGeom prst="rect">
          <a:avLst/>
        </a:prstGeom>
      </xdr:spPr>
    </xdr:pic>
    <xdr:clientData/>
  </xdr:twoCellAnchor>
  <xdr:twoCellAnchor>
    <xdr:from>
      <xdr:col>1</xdr:col>
      <xdr:colOff>233079</xdr:colOff>
      <xdr:row>80</xdr:row>
      <xdr:rowOff>95251</xdr:rowOff>
    </xdr:from>
    <xdr:to>
      <xdr:col>1</xdr:col>
      <xdr:colOff>1652872</xdr:colOff>
      <xdr:row>84</xdr:row>
      <xdr:rowOff>1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62" y="21283084"/>
          <a:ext cx="1419793" cy="1090084"/>
        </a:xfrm>
        <a:prstGeom prst="rect">
          <a:avLst/>
        </a:prstGeom>
      </xdr:spPr>
    </xdr:pic>
    <xdr:clientData/>
  </xdr:twoCellAnchor>
  <xdr:twoCellAnchor>
    <xdr:from>
      <xdr:col>1</xdr:col>
      <xdr:colOff>85163</xdr:colOff>
      <xdr:row>38</xdr:row>
      <xdr:rowOff>112557</xdr:rowOff>
    </xdr:from>
    <xdr:to>
      <xdr:col>1</xdr:col>
      <xdr:colOff>1714500</xdr:colOff>
      <xdr:row>43</xdr:row>
      <xdr:rowOff>84667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746" y="10685307"/>
          <a:ext cx="1629337" cy="1242110"/>
        </a:xfrm>
        <a:prstGeom prst="rect">
          <a:avLst/>
        </a:prstGeom>
      </xdr:spPr>
    </xdr:pic>
    <xdr:clientData/>
  </xdr:twoCellAnchor>
  <xdr:twoCellAnchor>
    <xdr:from>
      <xdr:col>1</xdr:col>
      <xdr:colOff>223916</xdr:colOff>
      <xdr:row>46</xdr:row>
      <xdr:rowOff>153459</xdr:rowOff>
    </xdr:from>
    <xdr:to>
      <xdr:col>1</xdr:col>
      <xdr:colOff>1481668</xdr:colOff>
      <xdr:row>49</xdr:row>
      <xdr:rowOff>172509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499" y="12356042"/>
          <a:ext cx="1257752" cy="929217"/>
        </a:xfrm>
        <a:prstGeom prst="rect">
          <a:avLst/>
        </a:prstGeom>
      </xdr:spPr>
    </xdr:pic>
    <xdr:clientData/>
  </xdr:twoCellAnchor>
  <xdr:twoCellAnchor>
    <xdr:from>
      <xdr:col>1</xdr:col>
      <xdr:colOff>371988</xdr:colOff>
      <xdr:row>85</xdr:row>
      <xdr:rowOff>187473</xdr:rowOff>
    </xdr:from>
    <xdr:to>
      <xdr:col>1</xdr:col>
      <xdr:colOff>1250367</xdr:colOff>
      <xdr:row>88</xdr:row>
      <xdr:rowOff>95249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57" y="23202254"/>
          <a:ext cx="878379" cy="872183"/>
        </a:xfrm>
        <a:prstGeom prst="rect">
          <a:avLst/>
        </a:prstGeom>
      </xdr:spPr>
    </xdr:pic>
    <xdr:clientData/>
  </xdr:twoCellAnchor>
  <xdr:twoCellAnchor>
    <xdr:from>
      <xdr:col>1</xdr:col>
      <xdr:colOff>491872</xdr:colOff>
      <xdr:row>105</xdr:row>
      <xdr:rowOff>31619</xdr:rowOff>
    </xdr:from>
    <xdr:to>
      <xdr:col>1</xdr:col>
      <xdr:colOff>1220810</xdr:colOff>
      <xdr:row>107</xdr:row>
      <xdr:rowOff>376145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949" y="31920246"/>
          <a:ext cx="728938" cy="948223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95</xdr:row>
      <xdr:rowOff>119219</xdr:rowOff>
    </xdr:from>
    <xdr:to>
      <xdr:col>1</xdr:col>
      <xdr:colOff>1495425</xdr:colOff>
      <xdr:row>98</xdr:row>
      <xdr:rowOff>211666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33" y="23836469"/>
          <a:ext cx="1171575" cy="1002614"/>
        </a:xfrm>
        <a:prstGeom prst="rect">
          <a:avLst/>
        </a:prstGeom>
      </xdr:spPr>
    </xdr:pic>
    <xdr:clientData/>
  </xdr:twoCellAnchor>
  <xdr:twoCellAnchor>
    <xdr:from>
      <xdr:col>1</xdr:col>
      <xdr:colOff>333441</xdr:colOff>
      <xdr:row>100</xdr:row>
      <xdr:rowOff>102509</xdr:rowOff>
    </xdr:from>
    <xdr:to>
      <xdr:col>1</xdr:col>
      <xdr:colOff>1427378</xdr:colOff>
      <xdr:row>104</xdr:row>
      <xdr:rowOff>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18" y="30891065"/>
          <a:ext cx="1093937" cy="890238"/>
        </a:xfrm>
        <a:prstGeom prst="rect">
          <a:avLst/>
        </a:prstGeom>
      </xdr:spPr>
    </xdr:pic>
    <xdr:clientData/>
  </xdr:twoCellAnchor>
  <xdr:twoCellAnchor>
    <xdr:from>
      <xdr:col>1</xdr:col>
      <xdr:colOff>263298</xdr:colOff>
      <xdr:row>192</xdr:row>
      <xdr:rowOff>71441</xdr:rowOff>
    </xdr:from>
    <xdr:to>
      <xdr:col>1</xdr:col>
      <xdr:colOff>1569613</xdr:colOff>
      <xdr:row>195</xdr:row>
      <xdr:rowOff>159886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75" y="54363941"/>
          <a:ext cx="1306315" cy="1014114"/>
        </a:xfrm>
        <a:prstGeom prst="rect">
          <a:avLst/>
        </a:prstGeom>
      </xdr:spPr>
    </xdr:pic>
    <xdr:clientData/>
  </xdr:twoCellAnchor>
  <xdr:twoCellAnchor>
    <xdr:from>
      <xdr:col>1</xdr:col>
      <xdr:colOff>324253</xdr:colOff>
      <xdr:row>187</xdr:row>
      <xdr:rowOff>70366</xdr:rowOff>
    </xdr:from>
    <xdr:to>
      <xdr:col>1</xdr:col>
      <xdr:colOff>1448875</xdr:colOff>
      <xdr:row>190</xdr:row>
      <xdr:rowOff>112954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30" y="53235965"/>
          <a:ext cx="1124622" cy="928010"/>
        </a:xfrm>
        <a:prstGeom prst="rect">
          <a:avLst/>
        </a:prstGeom>
      </xdr:spPr>
    </xdr:pic>
    <xdr:clientData/>
  </xdr:twoCellAnchor>
  <xdr:twoCellAnchor>
    <xdr:from>
      <xdr:col>1</xdr:col>
      <xdr:colOff>326717</xdr:colOff>
      <xdr:row>277</xdr:row>
      <xdr:rowOff>63097</xdr:rowOff>
    </xdr:from>
    <xdr:to>
      <xdr:col>1</xdr:col>
      <xdr:colOff>1609861</xdr:colOff>
      <xdr:row>279</xdr:row>
      <xdr:rowOff>273843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86" y="62630441"/>
          <a:ext cx="1283144" cy="829871"/>
        </a:xfrm>
        <a:prstGeom prst="rect">
          <a:avLst/>
        </a:prstGeom>
      </xdr:spPr>
    </xdr:pic>
    <xdr:clientData/>
  </xdr:twoCellAnchor>
  <xdr:twoCellAnchor>
    <xdr:from>
      <xdr:col>1</xdr:col>
      <xdr:colOff>260237</xdr:colOff>
      <xdr:row>273</xdr:row>
      <xdr:rowOff>52917</xdr:rowOff>
    </xdr:from>
    <xdr:to>
      <xdr:col>1</xdr:col>
      <xdr:colOff>1570681</xdr:colOff>
      <xdr:row>275</xdr:row>
      <xdr:rowOff>192617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20" y="62018334"/>
          <a:ext cx="1310444" cy="774700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285</xdr:row>
      <xdr:rowOff>34042</xdr:rowOff>
    </xdr:from>
    <xdr:to>
      <xdr:col>1</xdr:col>
      <xdr:colOff>1672167</xdr:colOff>
      <xdr:row>288</xdr:row>
      <xdr:rowOff>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4" y="62899042"/>
          <a:ext cx="1449916" cy="896233"/>
        </a:xfrm>
        <a:prstGeom prst="rect">
          <a:avLst/>
        </a:prstGeom>
      </xdr:spPr>
    </xdr:pic>
    <xdr:clientData/>
  </xdr:twoCellAnchor>
  <xdr:twoCellAnchor>
    <xdr:from>
      <xdr:col>1</xdr:col>
      <xdr:colOff>84668</xdr:colOff>
      <xdr:row>365</xdr:row>
      <xdr:rowOff>10189</xdr:rowOff>
    </xdr:from>
    <xdr:to>
      <xdr:col>1</xdr:col>
      <xdr:colOff>1680662</xdr:colOff>
      <xdr:row>369</xdr:row>
      <xdr:rowOff>164345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80136606"/>
          <a:ext cx="1595994" cy="1297156"/>
        </a:xfrm>
        <a:prstGeom prst="rect">
          <a:avLst/>
        </a:prstGeom>
      </xdr:spPr>
    </xdr:pic>
    <xdr:clientData/>
  </xdr:twoCellAnchor>
  <xdr:twoCellAnchor>
    <xdr:from>
      <xdr:col>1</xdr:col>
      <xdr:colOff>195765</xdr:colOff>
      <xdr:row>144</xdr:row>
      <xdr:rowOff>136515</xdr:rowOff>
    </xdr:from>
    <xdr:to>
      <xdr:col>1</xdr:col>
      <xdr:colOff>1703917</xdr:colOff>
      <xdr:row>147</xdr:row>
      <xdr:rowOff>98037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48" y="33886765"/>
          <a:ext cx="1508152" cy="787022"/>
        </a:xfrm>
        <a:prstGeom prst="rect">
          <a:avLst/>
        </a:prstGeom>
      </xdr:spPr>
    </xdr:pic>
    <xdr:clientData/>
  </xdr:twoCellAnchor>
  <xdr:twoCellAnchor>
    <xdr:from>
      <xdr:col>1</xdr:col>
      <xdr:colOff>196135</xdr:colOff>
      <xdr:row>149</xdr:row>
      <xdr:rowOff>85466</xdr:rowOff>
    </xdr:from>
    <xdr:to>
      <xdr:col>1</xdr:col>
      <xdr:colOff>1618017</xdr:colOff>
      <xdr:row>152</xdr:row>
      <xdr:rowOff>80493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12" y="49977684"/>
          <a:ext cx="1421882" cy="665802"/>
        </a:xfrm>
        <a:prstGeom prst="rect">
          <a:avLst/>
        </a:prstGeom>
      </xdr:spPr>
    </xdr:pic>
    <xdr:clientData/>
  </xdr:twoCellAnchor>
  <xdr:twoCellAnchor>
    <xdr:from>
      <xdr:col>1</xdr:col>
      <xdr:colOff>102599</xdr:colOff>
      <xdr:row>154</xdr:row>
      <xdr:rowOff>213901</xdr:rowOff>
    </xdr:from>
    <xdr:to>
      <xdr:col>1</xdr:col>
      <xdr:colOff>1735667</xdr:colOff>
      <xdr:row>157</xdr:row>
      <xdr:rowOff>107934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82" y="36535901"/>
          <a:ext cx="1633068" cy="730116"/>
        </a:xfrm>
        <a:prstGeom prst="rect">
          <a:avLst/>
        </a:prstGeom>
      </xdr:spPr>
    </xdr:pic>
    <xdr:clientData/>
  </xdr:twoCellAnchor>
  <xdr:twoCellAnchor>
    <xdr:from>
      <xdr:col>1</xdr:col>
      <xdr:colOff>290153</xdr:colOff>
      <xdr:row>265</xdr:row>
      <xdr:rowOff>87190</xdr:rowOff>
    </xdr:from>
    <xdr:to>
      <xdr:col>1</xdr:col>
      <xdr:colOff>1595796</xdr:colOff>
      <xdr:row>268</xdr:row>
      <xdr:rowOff>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30" y="76595746"/>
          <a:ext cx="1305643" cy="664078"/>
        </a:xfrm>
        <a:prstGeom prst="rect">
          <a:avLst/>
        </a:prstGeom>
      </xdr:spPr>
    </xdr:pic>
    <xdr:clientData/>
  </xdr:twoCellAnchor>
  <xdr:twoCellAnchor>
    <xdr:from>
      <xdr:col>1</xdr:col>
      <xdr:colOff>315024</xdr:colOff>
      <xdr:row>202</xdr:row>
      <xdr:rowOff>175719</xdr:rowOff>
    </xdr:from>
    <xdr:to>
      <xdr:col>1</xdr:col>
      <xdr:colOff>1588392</xdr:colOff>
      <xdr:row>204</xdr:row>
      <xdr:rowOff>183547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01" y="58935578"/>
          <a:ext cx="1273368" cy="705434"/>
        </a:xfrm>
        <a:prstGeom prst="rect">
          <a:avLst/>
        </a:prstGeom>
      </xdr:spPr>
    </xdr:pic>
    <xdr:clientData/>
  </xdr:twoCellAnchor>
  <xdr:twoCellAnchor>
    <xdr:from>
      <xdr:col>1</xdr:col>
      <xdr:colOff>216081</xdr:colOff>
      <xdr:row>207</xdr:row>
      <xdr:rowOff>57151</xdr:rowOff>
    </xdr:from>
    <xdr:to>
      <xdr:col>1</xdr:col>
      <xdr:colOff>1663522</xdr:colOff>
      <xdr:row>210</xdr:row>
      <xdr:rowOff>206401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158" y="60064651"/>
          <a:ext cx="1447441" cy="95418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159</xdr:row>
      <xdr:rowOff>119527</xdr:rowOff>
    </xdr:from>
    <xdr:to>
      <xdr:col>1</xdr:col>
      <xdr:colOff>1524001</xdr:colOff>
      <xdr:row>162</xdr:row>
      <xdr:rowOff>124075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102" y="51849668"/>
          <a:ext cx="1323976" cy="809477"/>
        </a:xfrm>
        <a:prstGeom prst="rect">
          <a:avLst/>
        </a:prstGeom>
      </xdr:spPr>
    </xdr:pic>
    <xdr:clientData/>
  </xdr:twoCellAnchor>
  <xdr:twoCellAnchor>
    <xdr:from>
      <xdr:col>1</xdr:col>
      <xdr:colOff>177852</xdr:colOff>
      <xdr:row>197</xdr:row>
      <xdr:rowOff>148167</xdr:rowOff>
    </xdr:from>
    <xdr:to>
      <xdr:col>1</xdr:col>
      <xdr:colOff>1690353</xdr:colOff>
      <xdr:row>200</xdr:row>
      <xdr:rowOff>179917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435" y="41200917"/>
          <a:ext cx="1512501" cy="963083"/>
        </a:xfrm>
        <a:prstGeom prst="rect">
          <a:avLst/>
        </a:prstGeom>
      </xdr:spPr>
    </xdr:pic>
    <xdr:clientData/>
  </xdr:twoCellAnchor>
  <xdr:twoCellAnchor>
    <xdr:from>
      <xdr:col>1</xdr:col>
      <xdr:colOff>297857</xdr:colOff>
      <xdr:row>109</xdr:row>
      <xdr:rowOff>52917</xdr:rowOff>
    </xdr:from>
    <xdr:to>
      <xdr:col>1</xdr:col>
      <xdr:colOff>1312335</xdr:colOff>
      <xdr:row>112</xdr:row>
      <xdr:rowOff>298432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0" y="28342167"/>
          <a:ext cx="1014478" cy="690015"/>
        </a:xfrm>
        <a:prstGeom prst="rect">
          <a:avLst/>
        </a:prstGeom>
      </xdr:spPr>
    </xdr:pic>
    <xdr:clientData/>
  </xdr:twoCellAnchor>
  <xdr:twoCellAnchor>
    <xdr:from>
      <xdr:col>1</xdr:col>
      <xdr:colOff>346042</xdr:colOff>
      <xdr:row>114</xdr:row>
      <xdr:rowOff>183092</xdr:rowOff>
    </xdr:from>
    <xdr:to>
      <xdr:col>1</xdr:col>
      <xdr:colOff>1460500</xdr:colOff>
      <xdr:row>117</xdr:row>
      <xdr:rowOff>167404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25" y="29223759"/>
          <a:ext cx="1114458" cy="936812"/>
        </a:xfrm>
        <a:prstGeom prst="rect">
          <a:avLst/>
        </a:prstGeom>
      </xdr:spPr>
    </xdr:pic>
    <xdr:clientData/>
  </xdr:twoCellAnchor>
  <xdr:twoCellAnchor>
    <xdr:from>
      <xdr:col>1</xdr:col>
      <xdr:colOff>81967</xdr:colOff>
      <xdr:row>119</xdr:row>
      <xdr:rowOff>42333</xdr:rowOff>
    </xdr:from>
    <xdr:to>
      <xdr:col>1</xdr:col>
      <xdr:colOff>1672166</xdr:colOff>
      <xdr:row>122</xdr:row>
      <xdr:rowOff>211667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550" y="30712833"/>
          <a:ext cx="1590199" cy="846667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129</xdr:row>
      <xdr:rowOff>90059</xdr:rowOff>
    </xdr:from>
    <xdr:to>
      <xdr:col>1</xdr:col>
      <xdr:colOff>1672167</xdr:colOff>
      <xdr:row>132</xdr:row>
      <xdr:rowOff>64128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308" y="31691892"/>
          <a:ext cx="1586442" cy="894819"/>
        </a:xfrm>
        <a:prstGeom prst="rect">
          <a:avLst/>
        </a:prstGeom>
      </xdr:spPr>
    </xdr:pic>
    <xdr:clientData/>
  </xdr:twoCellAnchor>
  <xdr:twoCellAnchor>
    <xdr:from>
      <xdr:col>1</xdr:col>
      <xdr:colOff>92159</xdr:colOff>
      <xdr:row>139</xdr:row>
      <xdr:rowOff>110811</xdr:rowOff>
    </xdr:from>
    <xdr:to>
      <xdr:col>1</xdr:col>
      <xdr:colOff>1714500</xdr:colOff>
      <xdr:row>142</xdr:row>
      <xdr:rowOff>77300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42" y="32972061"/>
          <a:ext cx="1622341" cy="950739"/>
        </a:xfrm>
        <a:prstGeom prst="rect">
          <a:avLst/>
        </a:prstGeom>
      </xdr:spPr>
    </xdr:pic>
    <xdr:clientData/>
  </xdr:twoCellAnchor>
  <xdr:twoCellAnchor>
    <xdr:from>
      <xdr:col>1</xdr:col>
      <xdr:colOff>21169</xdr:colOff>
      <xdr:row>167</xdr:row>
      <xdr:rowOff>157692</xdr:rowOff>
    </xdr:from>
    <xdr:to>
      <xdr:col>2</xdr:col>
      <xdr:colOff>8468</xdr:colOff>
      <xdr:row>170</xdr:row>
      <xdr:rowOff>201084</xdr:rowOff>
    </xdr:to>
    <xdr:grpSp>
      <xdr:nvGrpSpPr>
        <xdr:cNvPr id="275" name="Группа 274"/>
        <xdr:cNvGrpSpPr/>
      </xdr:nvGrpSpPr>
      <xdr:grpSpPr>
        <a:xfrm>
          <a:off x="150322" y="39759090"/>
          <a:ext cx="1795434" cy="866740"/>
          <a:chOff x="2955548" y="166506525"/>
          <a:chExt cx="2180808" cy="857250"/>
        </a:xfrm>
      </xdr:grpSpPr>
      <xdr:pic>
        <xdr:nvPicPr>
          <xdr:cNvPr id="273" name="Рисунок 272"/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072" t="26284" b="30237"/>
          <a:stretch/>
        </xdr:blipFill>
        <xdr:spPr>
          <a:xfrm>
            <a:off x="4076700" y="166512257"/>
            <a:ext cx="1059656" cy="851518"/>
          </a:xfrm>
          <a:prstGeom prst="rect">
            <a:avLst/>
          </a:prstGeom>
        </xdr:spPr>
      </xdr:pic>
      <xdr:pic>
        <xdr:nvPicPr>
          <xdr:cNvPr id="274" name="Рисунок 273"/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6284" r="51647" b="30237"/>
          <a:stretch/>
        </xdr:blipFill>
        <xdr:spPr>
          <a:xfrm>
            <a:off x="2955548" y="166506525"/>
            <a:ext cx="1028284" cy="83394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214842</xdr:colOff>
      <xdr:row>180</xdr:row>
      <xdr:rowOff>63499</xdr:rowOff>
    </xdr:from>
    <xdr:to>
      <xdr:col>1</xdr:col>
      <xdr:colOff>1418167</xdr:colOff>
      <xdr:row>184</xdr:row>
      <xdr:rowOff>179916</xdr:rowOff>
    </xdr:to>
    <xdr:grpSp>
      <xdr:nvGrpSpPr>
        <xdr:cNvPr id="276" name="Группа 275"/>
        <xdr:cNvGrpSpPr/>
      </xdr:nvGrpSpPr>
      <xdr:grpSpPr>
        <a:xfrm>
          <a:off x="352425" y="41073917"/>
          <a:ext cx="1203325" cy="0"/>
          <a:chOff x="2955548" y="166506525"/>
          <a:chExt cx="2180808" cy="857250"/>
        </a:xfrm>
      </xdr:grpSpPr>
      <xdr:pic>
        <xdr:nvPicPr>
          <xdr:cNvPr id="277" name="Рисунок 276"/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1072" t="26284" b="30237"/>
          <a:stretch/>
        </xdr:blipFill>
        <xdr:spPr>
          <a:xfrm>
            <a:off x="4076700" y="166512257"/>
            <a:ext cx="1059656" cy="851518"/>
          </a:xfrm>
          <a:prstGeom prst="rect">
            <a:avLst/>
          </a:prstGeom>
        </xdr:spPr>
      </xdr:pic>
      <xdr:pic>
        <xdr:nvPicPr>
          <xdr:cNvPr id="278" name="Рисунок 277"/>
          <xdr:cNvPicPr>
            <a:picLocks noChangeAspect="1"/>
          </xdr:cNvPicPr>
        </xdr:nvPicPr>
        <xdr:blipFill rotWithShape="1"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6284" r="51647" b="30237"/>
          <a:stretch/>
        </xdr:blipFill>
        <xdr:spPr>
          <a:xfrm>
            <a:off x="2955548" y="166506525"/>
            <a:ext cx="1028284" cy="833941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577561</xdr:colOff>
      <xdr:row>621</xdr:row>
      <xdr:rowOff>50478</xdr:rowOff>
    </xdr:from>
    <xdr:to>
      <xdr:col>1</xdr:col>
      <xdr:colOff>1387186</xdr:colOff>
      <xdr:row>624</xdr:row>
      <xdr:rowOff>216148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834" y="157464092"/>
          <a:ext cx="809625" cy="893033"/>
        </a:xfrm>
        <a:prstGeom prst="rect">
          <a:avLst/>
        </a:prstGeom>
      </xdr:spPr>
    </xdr:pic>
    <xdr:clientData/>
  </xdr:twoCellAnchor>
  <xdr:twoCellAnchor>
    <xdr:from>
      <xdr:col>1</xdr:col>
      <xdr:colOff>677335</xdr:colOff>
      <xdr:row>595</xdr:row>
      <xdr:rowOff>104774</xdr:rowOff>
    </xdr:from>
    <xdr:to>
      <xdr:col>1</xdr:col>
      <xdr:colOff>1359037</xdr:colOff>
      <xdr:row>598</xdr:row>
      <xdr:rowOff>270000</xdr:rowOff>
    </xdr:to>
    <xdr:pic>
      <xdr:nvPicPr>
        <xdr:cNvPr id="294" name="Рисунок 293" descr="SN_SR.pn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918" y="144958857"/>
          <a:ext cx="681702" cy="1085976"/>
        </a:xfrm>
        <a:prstGeom prst="rect">
          <a:avLst/>
        </a:prstGeom>
      </xdr:spPr>
    </xdr:pic>
    <xdr:clientData/>
  </xdr:twoCellAnchor>
  <xdr:twoCellAnchor>
    <xdr:from>
      <xdr:col>1</xdr:col>
      <xdr:colOff>592668</xdr:colOff>
      <xdr:row>590</xdr:row>
      <xdr:rowOff>85725</xdr:rowOff>
    </xdr:from>
    <xdr:to>
      <xdr:col>1</xdr:col>
      <xdr:colOff>1324942</xdr:colOff>
      <xdr:row>593</xdr:row>
      <xdr:rowOff>76200</xdr:rowOff>
    </xdr:to>
    <xdr:pic>
      <xdr:nvPicPr>
        <xdr:cNvPr id="295" name="Рисунок 294" descr="SN_Y.pn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1" y="143574558"/>
          <a:ext cx="732274" cy="974725"/>
        </a:xfrm>
        <a:prstGeom prst="rect">
          <a:avLst/>
        </a:prstGeom>
      </xdr:spPr>
    </xdr:pic>
    <xdr:clientData/>
  </xdr:twoCellAnchor>
  <xdr:twoCellAnchor>
    <xdr:from>
      <xdr:col>1</xdr:col>
      <xdr:colOff>550334</xdr:colOff>
      <xdr:row>600</xdr:row>
      <xdr:rowOff>79229</xdr:rowOff>
    </xdr:from>
    <xdr:to>
      <xdr:col>1</xdr:col>
      <xdr:colOff>1213909</xdr:colOff>
      <xdr:row>602</xdr:row>
      <xdr:rowOff>234950</xdr:rowOff>
    </xdr:to>
    <xdr:pic>
      <xdr:nvPicPr>
        <xdr:cNvPr id="297" name="Рисунок 296" descr="SN_Y.pn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7" y="146203312"/>
          <a:ext cx="663575" cy="854221"/>
        </a:xfrm>
        <a:prstGeom prst="rect">
          <a:avLst/>
        </a:prstGeom>
      </xdr:spPr>
    </xdr:pic>
    <xdr:clientData/>
  </xdr:twoCellAnchor>
  <xdr:twoCellAnchor>
    <xdr:from>
      <xdr:col>1</xdr:col>
      <xdr:colOff>243418</xdr:colOff>
      <xdr:row>325</xdr:row>
      <xdr:rowOff>57150</xdr:rowOff>
    </xdr:from>
    <xdr:to>
      <xdr:col>1</xdr:col>
      <xdr:colOff>1479176</xdr:colOff>
      <xdr:row>329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1" y="73971150"/>
          <a:ext cx="1235758" cy="1191683"/>
        </a:xfrm>
        <a:prstGeom prst="rect">
          <a:avLst/>
        </a:prstGeom>
      </xdr:spPr>
    </xdr:pic>
    <xdr:clientData/>
  </xdr:twoCellAnchor>
  <xdr:twoCellAnchor>
    <xdr:from>
      <xdr:col>1</xdr:col>
      <xdr:colOff>518584</xdr:colOff>
      <xdr:row>655</xdr:row>
      <xdr:rowOff>164041</xdr:rowOff>
    </xdr:from>
    <xdr:to>
      <xdr:col>1</xdr:col>
      <xdr:colOff>1160222</xdr:colOff>
      <xdr:row>661</xdr:row>
      <xdr:rowOff>188516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67" y="160205208"/>
          <a:ext cx="641638" cy="1940058"/>
        </a:xfrm>
        <a:prstGeom prst="rect">
          <a:avLst/>
        </a:prstGeom>
      </xdr:spPr>
    </xdr:pic>
    <xdr:clientData/>
  </xdr:twoCellAnchor>
  <xdr:twoCellAnchor>
    <xdr:from>
      <xdr:col>1</xdr:col>
      <xdr:colOff>781050</xdr:colOff>
      <xdr:row>633</xdr:row>
      <xdr:rowOff>85725</xdr:rowOff>
    </xdr:from>
    <xdr:to>
      <xdr:col>1</xdr:col>
      <xdr:colOff>1229699</xdr:colOff>
      <xdr:row>638</xdr:row>
      <xdr:rowOff>80566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67668575"/>
          <a:ext cx="448649" cy="1328341"/>
        </a:xfrm>
        <a:prstGeom prst="rect">
          <a:avLst/>
        </a:prstGeom>
      </xdr:spPr>
    </xdr:pic>
    <xdr:clientData/>
  </xdr:twoCellAnchor>
  <xdr:twoCellAnchor>
    <xdr:from>
      <xdr:col>1</xdr:col>
      <xdr:colOff>800100</xdr:colOff>
      <xdr:row>640</xdr:row>
      <xdr:rowOff>51631</xdr:rowOff>
    </xdr:from>
    <xdr:to>
      <xdr:col>1</xdr:col>
      <xdr:colOff>1276350</xdr:colOff>
      <xdr:row>645</xdr:row>
      <xdr:rowOff>128191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69158481"/>
          <a:ext cx="476250" cy="1410060"/>
        </a:xfrm>
        <a:prstGeom prst="rect">
          <a:avLst/>
        </a:prstGeom>
      </xdr:spPr>
    </xdr:pic>
    <xdr:clientData/>
  </xdr:twoCellAnchor>
  <xdr:twoCellAnchor>
    <xdr:from>
      <xdr:col>1</xdr:col>
      <xdr:colOff>555803</xdr:colOff>
      <xdr:row>320</xdr:row>
      <xdr:rowOff>69850</xdr:rowOff>
    </xdr:from>
    <xdr:to>
      <xdr:col>1</xdr:col>
      <xdr:colOff>1451855</xdr:colOff>
      <xdr:row>323</xdr:row>
      <xdr:rowOff>212724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386" y="73041933"/>
          <a:ext cx="896052" cy="1116541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585</xdr:row>
      <xdr:rowOff>85724</xdr:rowOff>
    </xdr:from>
    <xdr:to>
      <xdr:col>1</xdr:col>
      <xdr:colOff>1310858</xdr:colOff>
      <xdr:row>587</xdr:row>
      <xdr:rowOff>142873</xdr:rowOff>
    </xdr:to>
    <xdr:pic>
      <xdr:nvPicPr>
        <xdr:cNvPr id="393" name="Рисунок 392" descr="shapochka.wmf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55086049"/>
          <a:ext cx="786983" cy="457199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477</xdr:row>
      <xdr:rowOff>28170</xdr:rowOff>
    </xdr:from>
    <xdr:to>
      <xdr:col>1</xdr:col>
      <xdr:colOff>1629834</xdr:colOff>
      <xdr:row>480</xdr:row>
      <xdr:rowOff>71571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433" y="96759837"/>
          <a:ext cx="1305984" cy="964151"/>
        </a:xfrm>
        <a:prstGeom prst="rect">
          <a:avLst/>
        </a:prstGeom>
      </xdr:spPr>
    </xdr:pic>
    <xdr:clientData/>
  </xdr:twoCellAnchor>
  <xdr:twoCellAnchor>
    <xdr:from>
      <xdr:col>1</xdr:col>
      <xdr:colOff>425980</xdr:colOff>
      <xdr:row>357</xdr:row>
      <xdr:rowOff>273049</xdr:rowOff>
    </xdr:from>
    <xdr:to>
      <xdr:col>1</xdr:col>
      <xdr:colOff>1407584</xdr:colOff>
      <xdr:row>362</xdr:row>
      <xdr:rowOff>87439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3" y="82494966"/>
          <a:ext cx="981604" cy="1190223"/>
        </a:xfrm>
        <a:prstGeom prst="rect">
          <a:avLst/>
        </a:prstGeom>
      </xdr:spPr>
    </xdr:pic>
    <xdr:clientData/>
  </xdr:twoCellAnchor>
  <xdr:twoCellAnchor>
    <xdr:from>
      <xdr:col>2</xdr:col>
      <xdr:colOff>1211792</xdr:colOff>
      <xdr:row>1</xdr:row>
      <xdr:rowOff>143933</xdr:rowOff>
    </xdr:from>
    <xdr:to>
      <xdr:col>3</xdr:col>
      <xdr:colOff>869156</xdr:colOff>
      <xdr:row>2</xdr:row>
      <xdr:rowOff>428624</xdr:rowOff>
    </xdr:to>
    <xdr:sp macro="" textlink="">
      <xdr:nvSpPr>
        <xdr:cNvPr id="668" name="TextBox 60"/>
        <xdr:cNvSpPr txBox="1"/>
      </xdr:nvSpPr>
      <xdr:spPr>
        <a:xfrm>
          <a:off x="3140605" y="358246"/>
          <a:ext cx="1669520" cy="499003"/>
        </a:xfrm>
        <a:prstGeom prst="rect">
          <a:avLst/>
        </a:prstGeom>
        <a:noFill/>
        <a:effectLst>
          <a:glow>
            <a:schemeClr val="accent1">
              <a:satMod val="175000"/>
            </a:schemeClr>
          </a:glow>
          <a:outerShdw sx="1000" sy="1000" algn="ctr" rotWithShape="0">
            <a:schemeClr val="accent2"/>
          </a:outerShdw>
          <a:softEdge rad="31750"/>
        </a:effectLst>
      </xdr:spPr>
      <xdr:txBody>
        <a:bodyPr wrap="square" rtlCol="0" anchor="ctr" anchorCtr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800" b="1">
            <a:solidFill>
              <a:srgbClr val="EF7F1A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191438</xdr:colOff>
      <xdr:row>301</xdr:row>
      <xdr:rowOff>137583</xdr:rowOff>
    </xdr:from>
    <xdr:to>
      <xdr:col>1</xdr:col>
      <xdr:colOff>1647572</xdr:colOff>
      <xdr:row>306</xdr:row>
      <xdr:rowOff>222250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21" y="68643500"/>
          <a:ext cx="1456134" cy="1407583"/>
        </a:xfrm>
        <a:prstGeom prst="rect">
          <a:avLst/>
        </a:prstGeom>
      </xdr:spPr>
    </xdr:pic>
    <xdr:clientData/>
  </xdr:twoCellAnchor>
  <xdr:twoCellAnchor>
    <xdr:from>
      <xdr:col>1</xdr:col>
      <xdr:colOff>336282</xdr:colOff>
      <xdr:row>312</xdr:row>
      <xdr:rowOff>200711</xdr:rowOff>
    </xdr:from>
    <xdr:to>
      <xdr:col>1</xdr:col>
      <xdr:colOff>1536837</xdr:colOff>
      <xdr:row>316</xdr:row>
      <xdr:rowOff>211818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65" y="71003211"/>
          <a:ext cx="1200555" cy="1238773"/>
        </a:xfrm>
        <a:prstGeom prst="rect">
          <a:avLst/>
        </a:prstGeom>
      </xdr:spPr>
    </xdr:pic>
    <xdr:clientData/>
  </xdr:twoCellAnchor>
  <xdr:twoCellAnchor>
    <xdr:from>
      <xdr:col>1</xdr:col>
      <xdr:colOff>191559</xdr:colOff>
      <xdr:row>333</xdr:row>
      <xdr:rowOff>18283</xdr:rowOff>
    </xdr:from>
    <xdr:to>
      <xdr:col>1</xdr:col>
      <xdr:colOff>1689391</xdr:colOff>
      <xdr:row>339</xdr:row>
      <xdr:rowOff>21166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142" y="80684450"/>
          <a:ext cx="1497832" cy="1632716"/>
        </a:xfrm>
        <a:prstGeom prst="rect">
          <a:avLst/>
        </a:prstGeom>
      </xdr:spPr>
    </xdr:pic>
    <xdr:clientData/>
  </xdr:twoCellAnchor>
  <xdr:twoCellAnchor>
    <xdr:from>
      <xdr:col>1</xdr:col>
      <xdr:colOff>323849</xdr:colOff>
      <xdr:row>345</xdr:row>
      <xdr:rowOff>5174</xdr:rowOff>
    </xdr:from>
    <xdr:to>
      <xdr:col>1</xdr:col>
      <xdr:colOff>1590674</xdr:colOff>
      <xdr:row>349</xdr:row>
      <xdr:rowOff>175287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26" y="101211653"/>
          <a:ext cx="1266825" cy="1288666"/>
        </a:xfrm>
        <a:prstGeom prst="rect">
          <a:avLst/>
        </a:prstGeom>
      </xdr:spPr>
    </xdr:pic>
    <xdr:clientData/>
  </xdr:twoCellAnchor>
  <xdr:twoCellAnchor>
    <xdr:from>
      <xdr:col>1</xdr:col>
      <xdr:colOff>42333</xdr:colOff>
      <xdr:row>446</xdr:row>
      <xdr:rowOff>373460</xdr:rowOff>
    </xdr:from>
    <xdr:to>
      <xdr:col>1</xdr:col>
      <xdr:colOff>1710506</xdr:colOff>
      <xdr:row>449</xdr:row>
      <xdr:rowOff>174262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133543543"/>
          <a:ext cx="1668173" cy="848552"/>
        </a:xfrm>
        <a:prstGeom prst="rect">
          <a:avLst/>
        </a:prstGeom>
      </xdr:spPr>
    </xdr:pic>
    <xdr:clientData/>
  </xdr:twoCellAnchor>
  <xdr:twoCellAnchor>
    <xdr:from>
      <xdr:col>10</xdr:col>
      <xdr:colOff>95249</xdr:colOff>
      <xdr:row>0</xdr:row>
      <xdr:rowOff>138589</xdr:rowOff>
    </xdr:from>
    <xdr:to>
      <xdr:col>16</xdr:col>
      <xdr:colOff>96307</xdr:colOff>
      <xdr:row>3</xdr:row>
      <xdr:rowOff>381000</xdr:rowOff>
    </xdr:to>
    <xdr:sp macro="" textlink="">
      <xdr:nvSpPr>
        <xdr:cNvPr id="702" name="Прямоугольник 701"/>
        <xdr:cNvSpPr/>
      </xdr:nvSpPr>
      <xdr:spPr>
        <a:xfrm>
          <a:off x="10339916" y="138589"/>
          <a:ext cx="4319058" cy="1321911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2000" b="1" i="0" u="none" strike="noStrike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145876</xdr:colOff>
      <xdr:row>486</xdr:row>
      <xdr:rowOff>74284</xdr:rowOff>
    </xdr:from>
    <xdr:to>
      <xdr:col>1</xdr:col>
      <xdr:colOff>1566334</xdr:colOff>
      <xdr:row>489</xdr:row>
      <xdr:rowOff>106873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459" y="113411201"/>
          <a:ext cx="1420458" cy="953339"/>
        </a:xfrm>
        <a:prstGeom prst="rect">
          <a:avLst/>
        </a:prstGeom>
      </xdr:spPr>
    </xdr:pic>
    <xdr:clientData/>
  </xdr:twoCellAnchor>
  <xdr:twoCellAnchor>
    <xdr:from>
      <xdr:col>1</xdr:col>
      <xdr:colOff>809625</xdr:colOff>
      <xdr:row>647</xdr:row>
      <xdr:rowOff>38539</xdr:rowOff>
    </xdr:from>
    <xdr:to>
      <xdr:col>1</xdr:col>
      <xdr:colOff>1290205</xdr:colOff>
      <xdr:row>652</xdr:row>
      <xdr:rowOff>109148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67592814"/>
          <a:ext cx="480580" cy="1327909"/>
        </a:xfrm>
        <a:prstGeom prst="rect">
          <a:avLst/>
        </a:prstGeom>
      </xdr:spPr>
    </xdr:pic>
    <xdr:clientData/>
  </xdr:twoCellAnchor>
  <xdr:twoCellAnchor>
    <xdr:from>
      <xdr:col>1</xdr:col>
      <xdr:colOff>739775</xdr:colOff>
      <xdr:row>663</xdr:row>
      <xdr:rowOff>74084</xdr:rowOff>
    </xdr:from>
    <xdr:to>
      <xdr:col>1</xdr:col>
      <xdr:colOff>1047750</xdr:colOff>
      <xdr:row>666</xdr:row>
      <xdr:rowOff>224302</xdr:rowOff>
    </xdr:to>
    <xdr:pic>
      <xdr:nvPicPr>
        <xdr:cNvPr id="7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77358" y="159353251"/>
          <a:ext cx="307975" cy="689968"/>
        </a:xfrm>
        <a:prstGeom prst="rect">
          <a:avLst/>
        </a:prstGeom>
        <a:noFill/>
      </xdr:spPr>
    </xdr:pic>
    <xdr:clientData/>
  </xdr:twoCellAnchor>
  <xdr:twoCellAnchor>
    <xdr:from>
      <xdr:col>1</xdr:col>
      <xdr:colOff>582083</xdr:colOff>
      <xdr:row>604</xdr:row>
      <xdr:rowOff>113242</xdr:rowOff>
    </xdr:from>
    <xdr:to>
      <xdr:col>1</xdr:col>
      <xdr:colOff>1206500</xdr:colOff>
      <xdr:row>608</xdr:row>
      <xdr:rowOff>4119</xdr:rowOff>
    </xdr:to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666" y="147200409"/>
          <a:ext cx="624417" cy="991543"/>
        </a:xfrm>
        <a:prstGeom prst="rect">
          <a:avLst/>
        </a:prstGeom>
      </xdr:spPr>
    </xdr:pic>
    <xdr:clientData/>
  </xdr:twoCellAnchor>
  <xdr:twoCellAnchor>
    <xdr:from>
      <xdr:col>1</xdr:col>
      <xdr:colOff>575469</xdr:colOff>
      <xdr:row>609</xdr:row>
      <xdr:rowOff>64293</xdr:rowOff>
    </xdr:from>
    <xdr:to>
      <xdr:col>1</xdr:col>
      <xdr:colOff>1273968</xdr:colOff>
      <xdr:row>611</xdr:row>
      <xdr:rowOff>236189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438" y="151714199"/>
          <a:ext cx="698499" cy="767208"/>
        </a:xfrm>
        <a:prstGeom prst="rect">
          <a:avLst/>
        </a:prstGeom>
      </xdr:spPr>
    </xdr:pic>
    <xdr:clientData/>
  </xdr:twoCellAnchor>
  <xdr:twoCellAnchor>
    <xdr:from>
      <xdr:col>1</xdr:col>
      <xdr:colOff>465668</xdr:colOff>
      <xdr:row>613</xdr:row>
      <xdr:rowOff>28574</xdr:rowOff>
    </xdr:from>
    <xdr:to>
      <xdr:col>1</xdr:col>
      <xdr:colOff>1033034</xdr:colOff>
      <xdr:row>615</xdr:row>
      <xdr:rowOff>257808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149317074"/>
          <a:ext cx="567366" cy="811317"/>
        </a:xfrm>
        <a:prstGeom prst="rect">
          <a:avLst/>
        </a:prstGeom>
      </xdr:spPr>
    </xdr:pic>
    <xdr:clientData/>
  </xdr:twoCellAnchor>
  <xdr:twoCellAnchor>
    <xdr:from>
      <xdr:col>1</xdr:col>
      <xdr:colOff>444501</xdr:colOff>
      <xdr:row>617</xdr:row>
      <xdr:rowOff>20768</xdr:rowOff>
    </xdr:from>
    <xdr:to>
      <xdr:col>1</xdr:col>
      <xdr:colOff>959931</xdr:colOff>
      <xdr:row>619</xdr:row>
      <xdr:rowOff>264583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084" y="150103018"/>
          <a:ext cx="515430" cy="836482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3</xdr:row>
      <xdr:rowOff>188341</xdr:rowOff>
    </xdr:from>
    <xdr:to>
      <xdr:col>1</xdr:col>
      <xdr:colOff>1254675</xdr:colOff>
      <xdr:row>6</xdr:row>
      <xdr:rowOff>144856</xdr:rowOff>
    </xdr:to>
    <xdr:grpSp>
      <xdr:nvGrpSpPr>
        <xdr:cNvPr id="15" name="Группа 14"/>
        <xdr:cNvGrpSpPr/>
      </xdr:nvGrpSpPr>
      <xdr:grpSpPr>
        <a:xfrm>
          <a:off x="133350" y="1205417"/>
          <a:ext cx="1250478" cy="1005880"/>
          <a:chOff x="84667" y="1178941"/>
          <a:chExt cx="1265258" cy="1013790"/>
        </a:xfrm>
      </xdr:grpSpPr>
      <xdr:sp macro="" textlink="">
        <xdr:nvSpPr>
          <xdr:cNvPr id="697" name="Скругленный прямоугольник 696">
            <a:hlinkClick xmlns:r="http://schemas.openxmlformats.org/officeDocument/2006/relationships" r:id="rId69" tooltip="Гимнастика и хореография"/>
          </xdr:cNvPr>
          <xdr:cNvSpPr>
            <a:spLocks/>
          </xdr:cNvSpPr>
        </xdr:nvSpPr>
        <xdr:spPr>
          <a:xfrm>
            <a:off x="84667" y="1220731"/>
            <a:ext cx="1265258" cy="972000"/>
          </a:xfrm>
          <a:prstGeom prst="roundRect">
            <a:avLst/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b" anchorCtr="0"/>
          <a:lstStyle/>
          <a:p>
            <a:pPr algn="ctr"/>
            <a:r>
              <a:rPr lang="ru-RU" sz="1200" b="1"/>
              <a:t>                       </a:t>
            </a:r>
            <a:r>
              <a:rPr lang="ru-RU" sz="1200" b="1">
                <a:latin typeface="Times New Roman" panose="02020603050405020304" pitchFamily="18" charset="0"/>
                <a:cs typeface="Times New Roman" panose="02020603050405020304" pitchFamily="18" charset="0"/>
              </a:rPr>
              <a:t>Гимнастика</a:t>
            </a:r>
          </a:p>
          <a:p>
            <a:pPr algn="ctr"/>
            <a:r>
              <a:rPr lang="ru-RU" sz="1200" b="1">
                <a:latin typeface="Times New Roman" panose="02020603050405020304" pitchFamily="18" charset="0"/>
                <a:cs typeface="Times New Roman" panose="02020603050405020304" pitchFamily="18" charset="0"/>
              </a:rPr>
              <a:t>Хореография</a:t>
            </a:r>
          </a:p>
        </xdr:txBody>
      </xdr:sp>
      <xdr:pic>
        <xdr:nvPicPr>
          <xdr:cNvPr id="4" name="Рисунок 3">
            <a:hlinkClick xmlns:r="http://schemas.openxmlformats.org/officeDocument/2006/relationships" r:id="rId69"/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6855" y="1178941"/>
            <a:ext cx="486000" cy="4860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1295001</xdr:colOff>
      <xdr:row>3</xdr:row>
      <xdr:rowOff>186224</xdr:rowOff>
    </xdr:from>
    <xdr:to>
      <xdr:col>2</xdr:col>
      <xdr:colOff>730250</xdr:colOff>
      <xdr:row>6</xdr:row>
      <xdr:rowOff>142739</xdr:rowOff>
    </xdr:to>
    <xdr:grpSp>
      <xdr:nvGrpSpPr>
        <xdr:cNvPr id="16" name="Группа 15"/>
        <xdr:cNvGrpSpPr/>
      </xdr:nvGrpSpPr>
      <xdr:grpSpPr>
        <a:xfrm>
          <a:off x="1424154" y="1203300"/>
          <a:ext cx="1243384" cy="1005880"/>
          <a:chOff x="1404009" y="1178941"/>
          <a:chExt cx="1180500" cy="1013790"/>
        </a:xfrm>
      </xdr:grpSpPr>
      <xdr:sp macro="" textlink="">
        <xdr:nvSpPr>
          <xdr:cNvPr id="692" name="Скругленный прямоугольник 691">
            <a:hlinkClick xmlns:r="http://schemas.openxmlformats.org/officeDocument/2006/relationships" r:id="rId71" tooltip="Физкультура и фитнес"/>
          </xdr:cNvPr>
          <xdr:cNvSpPr/>
        </xdr:nvSpPr>
        <xdr:spPr>
          <a:xfrm>
            <a:off x="1404009" y="1220731"/>
            <a:ext cx="1180500" cy="972000"/>
          </a:xfrm>
          <a:prstGeom prst="roundRect">
            <a:avLst/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b" anchorCtr="0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1">
                <a:solidFill>
                  <a:schemeClr val="lt1"/>
                </a:solidFill>
                <a:effectLst/>
                <a:latin typeface="+mn-lt"/>
                <a:ea typeface="+mn-ea"/>
                <a:cs typeface="+mn-cs"/>
              </a:rPr>
              <a:t>          </a:t>
            </a:r>
            <a:r>
              <a:rPr lang="ru-RU" sz="1200" b="1">
                <a:solidFill>
                  <a:schemeClr val="lt1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Физкультура</a:t>
            </a:r>
          </a:p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200" b="1">
                <a:solidFill>
                  <a:schemeClr val="lt1"/>
                </a:solidFill>
                <a:effectLst/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Фитнесс</a:t>
            </a:r>
            <a:endParaRPr lang="ru-RU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endParaRPr>
          </a:p>
        </xdr:txBody>
      </xdr:sp>
      <xdr:pic>
        <xdr:nvPicPr>
          <xdr:cNvPr id="8" name="Рисунок 7">
            <a:hlinkClick xmlns:r="http://schemas.openxmlformats.org/officeDocument/2006/relationships" r:id="rId71"/>
          </xdr:cNvPr>
          <xdr:cNvPicPr>
            <a:picLocks noChangeAspect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31017" y="1178941"/>
            <a:ext cx="486000" cy="486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1949843</xdr:colOff>
      <xdr:row>3</xdr:row>
      <xdr:rowOff>166116</xdr:rowOff>
    </xdr:from>
    <xdr:to>
      <xdr:col>3</xdr:col>
      <xdr:colOff>849177</xdr:colOff>
      <xdr:row>6</xdr:row>
      <xdr:rowOff>143798</xdr:rowOff>
    </xdr:to>
    <xdr:grpSp>
      <xdr:nvGrpSpPr>
        <xdr:cNvPr id="14" name="Группа 13"/>
        <xdr:cNvGrpSpPr/>
      </xdr:nvGrpSpPr>
      <xdr:grpSpPr>
        <a:xfrm>
          <a:off x="3887131" y="1183192"/>
          <a:ext cx="901199" cy="1027047"/>
          <a:chOff x="4290938" y="1178941"/>
          <a:chExt cx="904875" cy="1034935"/>
        </a:xfrm>
      </xdr:grpSpPr>
      <xdr:sp macro="" textlink="">
        <xdr:nvSpPr>
          <xdr:cNvPr id="681" name="Скругленный прямоугольник 680">
            <a:hlinkClick xmlns:r="http://schemas.openxmlformats.org/officeDocument/2006/relationships" r:id="rId73" tooltip="Танцевальная одежда"/>
          </xdr:cNvPr>
          <xdr:cNvSpPr/>
        </xdr:nvSpPr>
        <xdr:spPr>
          <a:xfrm>
            <a:off x="4290938" y="1241876"/>
            <a:ext cx="904875" cy="972000"/>
          </a:xfrm>
          <a:prstGeom prst="roundRect">
            <a:avLst/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b" anchorCtr="0"/>
          <a:lstStyle/>
          <a:p>
            <a:pPr marL="0" indent="0" algn="ctr"/>
            <a:r>
              <a:rPr lang="ru-RU" sz="1200" b="1">
                <a:solidFill>
                  <a:schemeClr val="lt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Танцы</a:t>
            </a:r>
            <a:r>
              <a:rPr lang="en-US" sz="1200" b="1" baseline="0">
                <a:solidFill>
                  <a:schemeClr val="lt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                  </a:t>
            </a:r>
            <a:r>
              <a:rPr lang="ru-RU" sz="1200" b="1" baseline="0">
                <a:solidFill>
                  <a:schemeClr val="lt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rPr>
              <a:t>Одежда</a:t>
            </a:r>
          </a:p>
        </xdr:txBody>
      </xdr:sp>
      <xdr:pic>
        <xdr:nvPicPr>
          <xdr:cNvPr id="9" name="Рисунок 8">
            <a:hlinkClick xmlns:r="http://schemas.openxmlformats.org/officeDocument/2006/relationships" r:id="rId73"/>
          </xdr:cNvPr>
          <xdr:cNvPicPr>
            <a:picLocks noChangeAspect="1"/>
          </xdr:cNvPicPr>
        </xdr:nvPicPr>
        <xdr:blipFill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10896" y="1178941"/>
            <a:ext cx="486000" cy="4860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31743</xdr:colOff>
      <xdr:row>3</xdr:row>
      <xdr:rowOff>220649</xdr:rowOff>
    </xdr:from>
    <xdr:to>
      <xdr:col>5</xdr:col>
      <xdr:colOff>1206500</xdr:colOff>
      <xdr:row>6</xdr:row>
      <xdr:rowOff>135330</xdr:rowOff>
    </xdr:to>
    <xdr:sp macro="" textlink="">
      <xdr:nvSpPr>
        <xdr:cNvPr id="687" name="Скругленный прямоугольник 686">
          <a:hlinkClick xmlns:r="http://schemas.openxmlformats.org/officeDocument/2006/relationships" r:id="rId75" tooltip="Купальники, плавки"/>
        </xdr:cNvPr>
        <xdr:cNvSpPr/>
      </xdr:nvSpPr>
      <xdr:spPr>
        <a:xfrm>
          <a:off x="6095993" y="1236649"/>
          <a:ext cx="1174757" cy="973014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b" anchorCtr="0"/>
        <a:lstStyle/>
        <a:p>
          <a:pPr marL="0" indent="0" algn="ctr"/>
          <a:r>
            <a:rPr lang="ru-RU" sz="1200" b="1">
              <a:solidFill>
                <a:schemeClr val="bg1"/>
              </a:solidFill>
              <a:latin typeface="+mn-lt"/>
              <a:ea typeface="+mn-ea"/>
              <a:cs typeface="+mn-cs"/>
            </a:rPr>
            <a:t>       </a:t>
          </a:r>
          <a:r>
            <a:rPr lang="ru-RU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Купальники Плавки</a:t>
          </a:r>
        </a:p>
      </xdr:txBody>
    </xdr:sp>
    <xdr:clientData/>
  </xdr:twoCellAnchor>
  <xdr:twoCellAnchor>
    <xdr:from>
      <xdr:col>5</xdr:col>
      <xdr:colOff>375189</xdr:colOff>
      <xdr:row>3</xdr:row>
      <xdr:rowOff>157649</xdr:rowOff>
    </xdr:from>
    <xdr:to>
      <xdr:col>5</xdr:col>
      <xdr:colOff>859309</xdr:colOff>
      <xdr:row>4</xdr:row>
      <xdr:rowOff>284323</xdr:rowOff>
    </xdr:to>
    <xdr:pic>
      <xdr:nvPicPr>
        <xdr:cNvPr id="10" name="Рисунок 9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439" y="1173649"/>
          <a:ext cx="484120" cy="486507"/>
        </a:xfrm>
        <a:prstGeom prst="rect">
          <a:avLst/>
        </a:prstGeom>
      </xdr:spPr>
    </xdr:pic>
    <xdr:clientData/>
  </xdr:twoCellAnchor>
  <xdr:twoCellAnchor>
    <xdr:from>
      <xdr:col>1</xdr:col>
      <xdr:colOff>188436</xdr:colOff>
      <xdr:row>689</xdr:row>
      <xdr:rowOff>157059</xdr:rowOff>
    </xdr:from>
    <xdr:to>
      <xdr:col>1</xdr:col>
      <xdr:colOff>1598084</xdr:colOff>
      <xdr:row>692</xdr:row>
      <xdr:rowOff>160649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019" y="176665892"/>
          <a:ext cx="1409648" cy="966674"/>
        </a:xfrm>
        <a:prstGeom prst="rect">
          <a:avLst/>
        </a:prstGeom>
      </xdr:spPr>
    </xdr:pic>
    <xdr:clientData/>
  </xdr:twoCellAnchor>
  <xdr:twoCellAnchor>
    <xdr:from>
      <xdr:col>2</xdr:col>
      <xdr:colOff>761903</xdr:colOff>
      <xdr:row>3</xdr:row>
      <xdr:rowOff>249225</xdr:rowOff>
    </xdr:from>
    <xdr:to>
      <xdr:col>2</xdr:col>
      <xdr:colOff>1905000</xdr:colOff>
      <xdr:row>6</xdr:row>
      <xdr:rowOff>163906</xdr:rowOff>
    </xdr:to>
    <xdr:sp macro="" textlink="">
      <xdr:nvSpPr>
        <xdr:cNvPr id="669" name="Скругленный прямоугольник 668">
          <a:hlinkClick xmlns:r="http://schemas.openxmlformats.org/officeDocument/2006/relationships" r:id="rId77" tooltip="Чешки, получешки, балетки, джазовки"/>
        </xdr:cNvPr>
        <xdr:cNvSpPr/>
      </xdr:nvSpPr>
      <xdr:spPr>
        <a:xfrm>
          <a:off x="2698653" y="1265225"/>
          <a:ext cx="1143097" cy="973014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ru-RU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Чешки</a:t>
          </a:r>
          <a:r>
            <a:rPr lang="en-US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,</a:t>
          </a:r>
          <a:r>
            <a:rPr lang="en-US" sz="1200" b="1" baseline="0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Получешки</a:t>
          </a:r>
        </a:p>
        <a:p>
          <a:pPr marL="0" indent="0" algn="ctr"/>
          <a:r>
            <a:rPr lang="ru-RU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Балетки</a:t>
          </a:r>
          <a:r>
            <a:rPr lang="en-US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,</a:t>
          </a:r>
          <a:r>
            <a:rPr lang="en-US" sz="1200" b="1" baseline="0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200" b="1">
              <a:solidFill>
                <a:schemeClr val="lt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Джазовки</a:t>
          </a:r>
        </a:p>
      </xdr:txBody>
    </xdr:sp>
    <xdr:clientData/>
  </xdr:twoCellAnchor>
  <xdr:twoCellAnchor>
    <xdr:from>
      <xdr:col>2</xdr:col>
      <xdr:colOff>1077792</xdr:colOff>
      <xdr:row>2</xdr:row>
      <xdr:rowOff>408475</xdr:rowOff>
    </xdr:from>
    <xdr:to>
      <xdr:col>2</xdr:col>
      <xdr:colOff>1589352</xdr:colOff>
      <xdr:row>4</xdr:row>
      <xdr:rowOff>69482</xdr:rowOff>
    </xdr:to>
    <xdr:pic>
      <xdr:nvPicPr>
        <xdr:cNvPr id="2" name="Рисунок 1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4542" y="958808"/>
          <a:ext cx="511560" cy="486507"/>
        </a:xfrm>
        <a:prstGeom prst="rect">
          <a:avLst/>
        </a:prstGeom>
      </xdr:spPr>
    </xdr:pic>
    <xdr:clientData/>
  </xdr:twoCellAnchor>
  <xdr:twoCellAnchor>
    <xdr:from>
      <xdr:col>5</xdr:col>
      <xdr:colOff>1237759</xdr:colOff>
      <xdr:row>3</xdr:row>
      <xdr:rowOff>232293</xdr:rowOff>
    </xdr:from>
    <xdr:to>
      <xdr:col>7</xdr:col>
      <xdr:colOff>190501</xdr:colOff>
      <xdr:row>6</xdr:row>
      <xdr:rowOff>146974</xdr:rowOff>
    </xdr:to>
    <xdr:sp macro="" textlink="">
      <xdr:nvSpPr>
        <xdr:cNvPr id="685" name="Скругленный прямоугольник 684">
          <a:hlinkClick xmlns:r="http://schemas.openxmlformats.org/officeDocument/2006/relationships" r:id="rId79"/>
        </xdr:cNvPr>
        <xdr:cNvSpPr/>
      </xdr:nvSpPr>
      <xdr:spPr>
        <a:xfrm>
          <a:off x="7302009" y="1248293"/>
          <a:ext cx="963575" cy="973014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b" anchorCtr="0"/>
        <a:lstStyle/>
        <a:p>
          <a:pPr marL="0" indent="0" algn="ctr"/>
          <a:r>
            <a:rPr lang="en-US" sz="1200" b="1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Носки</a:t>
          </a:r>
        </a:p>
        <a:p>
          <a:pPr marL="0" indent="0" algn="ctr"/>
          <a:r>
            <a:rPr lang="ru-RU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Колготки</a:t>
          </a:r>
        </a:p>
      </xdr:txBody>
    </xdr:sp>
    <xdr:clientData/>
  </xdr:twoCellAnchor>
  <xdr:twoCellAnchor>
    <xdr:from>
      <xdr:col>6</xdr:col>
      <xdr:colOff>182312</xdr:colOff>
      <xdr:row>3</xdr:row>
      <xdr:rowOff>179874</xdr:rowOff>
    </xdr:from>
    <xdr:to>
      <xdr:col>7</xdr:col>
      <xdr:colOff>290</xdr:colOff>
      <xdr:row>5</xdr:row>
      <xdr:rowOff>10214</xdr:rowOff>
    </xdr:to>
    <xdr:pic>
      <xdr:nvPicPr>
        <xdr:cNvPr id="12" name="Рисунок 11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7729" y="1195874"/>
          <a:ext cx="537644" cy="486507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266700</xdr:colOff>
      <xdr:row>401</xdr:row>
      <xdr:rowOff>28574</xdr:rowOff>
    </xdr:from>
    <xdr:to>
      <xdr:col>1</xdr:col>
      <xdr:colOff>1590675</xdr:colOff>
      <xdr:row>403</xdr:row>
      <xdr:rowOff>246590</xdr:rowOff>
    </xdr:to>
    <xdr:pic>
      <xdr:nvPicPr>
        <xdr:cNvPr id="255" name="Рисунок 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18662449"/>
          <a:ext cx="1323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892679</xdr:colOff>
      <xdr:row>3</xdr:row>
      <xdr:rowOff>207906</xdr:rowOff>
    </xdr:from>
    <xdr:to>
      <xdr:col>4</xdr:col>
      <xdr:colOff>1087914</xdr:colOff>
      <xdr:row>6</xdr:row>
      <xdr:rowOff>122631</xdr:rowOff>
    </xdr:to>
    <xdr:sp macro="" textlink="">
      <xdr:nvSpPr>
        <xdr:cNvPr id="708" name="Скругленный прямоугольник 707">
          <a:hlinkClick xmlns:r="http://schemas.openxmlformats.org/officeDocument/2006/relationships" r:id="rId82"/>
        </xdr:cNvPr>
        <xdr:cNvSpPr/>
      </xdr:nvSpPr>
      <xdr:spPr>
        <a:xfrm>
          <a:off x="4840262" y="1223906"/>
          <a:ext cx="1200652" cy="973058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b" anchorCtr="1"/>
        <a:lstStyle/>
        <a:p>
          <a:pPr marL="0" indent="0" algn="ctr"/>
          <a:r>
            <a:rPr lang="ru-RU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Танцы обувь</a:t>
          </a:r>
        </a:p>
        <a:p>
          <a:pPr marL="0" indent="0" algn="ctr"/>
          <a:r>
            <a:rPr lang="en-US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Korri</a:t>
          </a:r>
          <a:r>
            <a:rPr lang="ru-RU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US" sz="12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PROF</a:t>
          </a:r>
          <a:endParaRPr lang="ru-RU" sz="1200" b="1">
            <a:solidFill>
              <a:schemeClr val="bg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203657</xdr:colOff>
      <xdr:row>3</xdr:row>
      <xdr:rowOff>148167</xdr:rowOff>
    </xdr:from>
    <xdr:to>
      <xdr:col>4</xdr:col>
      <xdr:colOff>799124</xdr:colOff>
      <xdr:row>5</xdr:row>
      <xdr:rowOff>42333</xdr:rowOff>
    </xdr:to>
    <xdr:pic>
      <xdr:nvPicPr>
        <xdr:cNvPr id="13" name="Рисунок 12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6657" y="1164167"/>
          <a:ext cx="595467" cy="550333"/>
        </a:xfrm>
        <a:prstGeom prst="rect">
          <a:avLst/>
        </a:prstGeom>
      </xdr:spPr>
    </xdr:pic>
    <xdr:clientData/>
  </xdr:twoCellAnchor>
  <xdr:twoCellAnchor>
    <xdr:from>
      <xdr:col>1</xdr:col>
      <xdr:colOff>809625</xdr:colOff>
      <xdr:row>626</xdr:row>
      <xdr:rowOff>80872</xdr:rowOff>
    </xdr:from>
    <xdr:to>
      <xdr:col>1</xdr:col>
      <xdr:colOff>1290205</xdr:colOff>
      <xdr:row>632</xdr:row>
      <xdr:rowOff>0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5" y="178589955"/>
          <a:ext cx="480580" cy="1594609"/>
        </a:xfrm>
        <a:prstGeom prst="rect">
          <a:avLst/>
        </a:prstGeom>
      </xdr:spPr>
    </xdr:pic>
    <xdr:clientData/>
  </xdr:twoCellAnchor>
  <xdr:twoCellAnchor>
    <xdr:from>
      <xdr:col>1</xdr:col>
      <xdr:colOff>127000</xdr:colOff>
      <xdr:row>0</xdr:row>
      <xdr:rowOff>158751</xdr:rowOff>
    </xdr:from>
    <xdr:to>
      <xdr:col>2</xdr:col>
      <xdr:colOff>391583</xdr:colOff>
      <xdr:row>2</xdr:row>
      <xdr:rowOff>388020</xdr:rowOff>
    </xdr:to>
    <xdr:grpSp>
      <xdr:nvGrpSpPr>
        <xdr:cNvPr id="306" name="Group 5185"/>
        <xdr:cNvGrpSpPr>
          <a:grpSpLocks noChangeAspect="1"/>
        </xdr:cNvGrpSpPr>
      </xdr:nvGrpSpPr>
      <xdr:grpSpPr bwMode="auto">
        <a:xfrm>
          <a:off x="256153" y="158751"/>
          <a:ext cx="2072718" cy="778167"/>
          <a:chOff x="31" y="21"/>
          <a:chExt cx="256" cy="91"/>
        </a:xfrm>
      </xdr:grpSpPr>
      <xdr:sp macro="" textlink="">
        <xdr:nvSpPr>
          <xdr:cNvPr id="308" name="AutoShape 5184"/>
          <xdr:cNvSpPr>
            <a:spLocks noChangeAspect="1" noChangeArrowheads="1"/>
          </xdr:cNvSpPr>
        </xdr:nvSpPr>
        <xdr:spPr bwMode="auto">
          <a:xfrm>
            <a:off x="31" y="21"/>
            <a:ext cx="256" cy="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9" name="Freeform 5186"/>
          <xdr:cNvSpPr>
            <a:spLocks noEditPoints="1"/>
          </xdr:cNvSpPr>
        </xdr:nvSpPr>
        <xdr:spPr bwMode="auto">
          <a:xfrm>
            <a:off x="31" y="21"/>
            <a:ext cx="251" cy="91"/>
          </a:xfrm>
          <a:custGeom>
            <a:avLst/>
            <a:gdLst>
              <a:gd name="T0" fmla="*/ 0 w 15835"/>
              <a:gd name="T1" fmla="*/ 0 h 5733"/>
              <a:gd name="T2" fmla="*/ 0 w 15835"/>
              <a:gd name="T3" fmla="*/ 0 h 5733"/>
              <a:gd name="T4" fmla="*/ 0 w 15835"/>
              <a:gd name="T5" fmla="*/ 0 h 5733"/>
              <a:gd name="T6" fmla="*/ 0 w 15835"/>
              <a:gd name="T7" fmla="*/ 0 h 5733"/>
              <a:gd name="T8" fmla="*/ 0 w 15835"/>
              <a:gd name="T9" fmla="*/ 0 h 5733"/>
              <a:gd name="T10" fmla="*/ 0 w 15835"/>
              <a:gd name="T11" fmla="*/ 0 h 5733"/>
              <a:gd name="T12" fmla="*/ 0 w 15835"/>
              <a:gd name="T13" fmla="*/ 0 h 5733"/>
              <a:gd name="T14" fmla="*/ 0 w 15835"/>
              <a:gd name="T15" fmla="*/ 0 h 5733"/>
              <a:gd name="T16" fmla="*/ 0 w 15835"/>
              <a:gd name="T17" fmla="*/ 0 h 5733"/>
              <a:gd name="T18" fmla="*/ 0 w 15835"/>
              <a:gd name="T19" fmla="*/ 0 h 5733"/>
              <a:gd name="T20" fmla="*/ 0 w 15835"/>
              <a:gd name="T21" fmla="*/ 0 h 5733"/>
              <a:gd name="T22" fmla="*/ 0 w 15835"/>
              <a:gd name="T23" fmla="*/ 0 h 5733"/>
              <a:gd name="T24" fmla="*/ 0 w 15835"/>
              <a:gd name="T25" fmla="*/ 0 h 5733"/>
              <a:gd name="T26" fmla="*/ 0 w 15835"/>
              <a:gd name="T27" fmla="*/ 0 h 5733"/>
              <a:gd name="T28" fmla="*/ 0 w 15835"/>
              <a:gd name="T29" fmla="*/ 0 h 5733"/>
              <a:gd name="T30" fmla="*/ 0 w 15835"/>
              <a:gd name="T31" fmla="*/ 0 h 5733"/>
              <a:gd name="T32" fmla="*/ 0 w 15835"/>
              <a:gd name="T33" fmla="*/ 0 h 5733"/>
              <a:gd name="T34" fmla="*/ 0 w 15835"/>
              <a:gd name="T35" fmla="*/ 0 h 5733"/>
              <a:gd name="T36" fmla="*/ 0 w 15835"/>
              <a:gd name="T37" fmla="*/ 0 h 5733"/>
              <a:gd name="T38" fmla="*/ 0 w 15835"/>
              <a:gd name="T39" fmla="*/ 0 h 5733"/>
              <a:gd name="T40" fmla="*/ 0 w 15835"/>
              <a:gd name="T41" fmla="*/ 0 h 5733"/>
              <a:gd name="T42" fmla="*/ 0 w 15835"/>
              <a:gd name="T43" fmla="*/ 0 h 5733"/>
              <a:gd name="T44" fmla="*/ 0 w 15835"/>
              <a:gd name="T45" fmla="*/ 0 h 5733"/>
              <a:gd name="T46" fmla="*/ 0 w 15835"/>
              <a:gd name="T47" fmla="*/ 0 h 5733"/>
              <a:gd name="T48" fmla="*/ 0 w 15835"/>
              <a:gd name="T49" fmla="*/ 0 h 5733"/>
              <a:gd name="T50" fmla="*/ 0 w 15835"/>
              <a:gd name="T51" fmla="*/ 0 h 5733"/>
              <a:gd name="T52" fmla="*/ 0 w 15835"/>
              <a:gd name="T53" fmla="*/ 0 h 5733"/>
              <a:gd name="T54" fmla="*/ 0 w 15835"/>
              <a:gd name="T55" fmla="*/ 0 h 5733"/>
              <a:gd name="T56" fmla="*/ 0 w 15835"/>
              <a:gd name="T57" fmla="*/ 0 h 5733"/>
              <a:gd name="T58" fmla="*/ 0 w 15835"/>
              <a:gd name="T59" fmla="*/ 0 h 5733"/>
              <a:gd name="T60" fmla="*/ 0 w 15835"/>
              <a:gd name="T61" fmla="*/ 0 h 5733"/>
              <a:gd name="T62" fmla="*/ 0 w 15835"/>
              <a:gd name="T63" fmla="*/ 0 h 5733"/>
              <a:gd name="T64" fmla="*/ 0 w 15835"/>
              <a:gd name="T65" fmla="*/ 0 h 5733"/>
              <a:gd name="T66" fmla="*/ 0 w 15835"/>
              <a:gd name="T67" fmla="*/ 0 h 5733"/>
              <a:gd name="T68" fmla="*/ 0 w 15835"/>
              <a:gd name="T69" fmla="*/ 0 h 5733"/>
              <a:gd name="T70" fmla="*/ 0 w 15835"/>
              <a:gd name="T71" fmla="*/ 0 h 5733"/>
              <a:gd name="T72" fmla="*/ 0 w 15835"/>
              <a:gd name="T73" fmla="*/ 0 h 5733"/>
              <a:gd name="T74" fmla="*/ 0 w 15835"/>
              <a:gd name="T75" fmla="*/ 0 h 5733"/>
              <a:gd name="T76" fmla="*/ 0 w 15835"/>
              <a:gd name="T77" fmla="*/ 0 h 5733"/>
              <a:gd name="T78" fmla="*/ 0 w 15835"/>
              <a:gd name="T79" fmla="*/ 0 h 5733"/>
              <a:gd name="T80" fmla="*/ 0 w 15835"/>
              <a:gd name="T81" fmla="*/ 0 h 5733"/>
              <a:gd name="T82" fmla="*/ 0 w 15835"/>
              <a:gd name="T83" fmla="*/ 0 h 5733"/>
              <a:gd name="T84" fmla="*/ 0 w 15835"/>
              <a:gd name="T85" fmla="*/ 0 h 5733"/>
              <a:gd name="T86" fmla="*/ 0 w 15835"/>
              <a:gd name="T87" fmla="*/ 0 h 5733"/>
              <a:gd name="T88" fmla="*/ 0 w 15835"/>
              <a:gd name="T89" fmla="*/ 0 h 5733"/>
              <a:gd name="T90" fmla="*/ 0 w 15835"/>
              <a:gd name="T91" fmla="*/ 0 h 5733"/>
              <a:gd name="T92" fmla="*/ 0 w 15835"/>
              <a:gd name="T93" fmla="*/ 0 h 5733"/>
              <a:gd name="T94" fmla="*/ 0 w 15835"/>
              <a:gd name="T95" fmla="*/ 0 h 5733"/>
              <a:gd name="T96" fmla="*/ 0 w 15835"/>
              <a:gd name="T97" fmla="*/ 0 h 5733"/>
              <a:gd name="T98" fmla="*/ 0 w 15835"/>
              <a:gd name="T99" fmla="*/ 0 h 5733"/>
              <a:gd name="T100" fmla="*/ 0 w 15835"/>
              <a:gd name="T101" fmla="*/ 0 h 5733"/>
              <a:gd name="T102" fmla="*/ 0 w 15835"/>
              <a:gd name="T103" fmla="*/ 0 h 5733"/>
              <a:gd name="T104" fmla="*/ 0 w 15835"/>
              <a:gd name="T105" fmla="*/ 0 h 5733"/>
              <a:gd name="T106" fmla="*/ 0 w 15835"/>
              <a:gd name="T107" fmla="*/ 0 h 5733"/>
              <a:gd name="T108" fmla="*/ 0 w 15835"/>
              <a:gd name="T109" fmla="*/ 0 h 5733"/>
              <a:gd name="T110" fmla="*/ 0 w 15835"/>
              <a:gd name="T111" fmla="*/ 0 h 5733"/>
              <a:gd name="T112" fmla="*/ 0 w 15835"/>
              <a:gd name="T113" fmla="*/ 0 h 5733"/>
              <a:gd name="T114" fmla="*/ 0 w 15835"/>
              <a:gd name="T115" fmla="*/ 0 h 5733"/>
              <a:gd name="T116" fmla="*/ 0 w 15835"/>
              <a:gd name="T117" fmla="*/ 0 h 5733"/>
              <a:gd name="T118" fmla="*/ 0 w 15835"/>
              <a:gd name="T119" fmla="*/ 0 h 5733"/>
              <a:gd name="T120" fmla="*/ 0 w 15835"/>
              <a:gd name="T121" fmla="*/ 0 h 5733"/>
              <a:gd name="T122" fmla="*/ 0 w 15835"/>
              <a:gd name="T123" fmla="*/ 0 h 5733"/>
              <a:gd name="T124" fmla="*/ 0 w 15835"/>
              <a:gd name="T125" fmla="*/ 0 h 573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5835"/>
              <a:gd name="T190" fmla="*/ 0 h 5733"/>
              <a:gd name="T191" fmla="*/ 15835 w 15835"/>
              <a:gd name="T192" fmla="*/ 5733 h 5733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5835" h="5733">
                <a:moveTo>
                  <a:pt x="176" y="5495"/>
                </a:moveTo>
                <a:lnTo>
                  <a:pt x="107" y="5537"/>
                </a:lnTo>
                <a:lnTo>
                  <a:pt x="31" y="5493"/>
                </a:lnTo>
                <a:lnTo>
                  <a:pt x="0" y="5378"/>
                </a:lnTo>
                <a:lnTo>
                  <a:pt x="49" y="4983"/>
                </a:lnTo>
                <a:lnTo>
                  <a:pt x="30" y="4903"/>
                </a:lnTo>
                <a:lnTo>
                  <a:pt x="118" y="4251"/>
                </a:lnTo>
                <a:lnTo>
                  <a:pt x="163" y="4164"/>
                </a:lnTo>
                <a:lnTo>
                  <a:pt x="147" y="4050"/>
                </a:lnTo>
                <a:lnTo>
                  <a:pt x="251" y="3399"/>
                </a:lnTo>
                <a:lnTo>
                  <a:pt x="360" y="3207"/>
                </a:lnTo>
                <a:lnTo>
                  <a:pt x="356" y="3145"/>
                </a:lnTo>
                <a:lnTo>
                  <a:pt x="333" y="3022"/>
                </a:lnTo>
                <a:lnTo>
                  <a:pt x="339" y="2983"/>
                </a:lnTo>
                <a:lnTo>
                  <a:pt x="345" y="2944"/>
                </a:lnTo>
                <a:lnTo>
                  <a:pt x="351" y="2901"/>
                </a:lnTo>
                <a:lnTo>
                  <a:pt x="358" y="2858"/>
                </a:lnTo>
                <a:lnTo>
                  <a:pt x="365" y="2811"/>
                </a:lnTo>
                <a:lnTo>
                  <a:pt x="373" y="2764"/>
                </a:lnTo>
                <a:lnTo>
                  <a:pt x="382" y="2715"/>
                </a:lnTo>
                <a:lnTo>
                  <a:pt x="391" y="2663"/>
                </a:lnTo>
                <a:lnTo>
                  <a:pt x="400" y="2609"/>
                </a:lnTo>
                <a:lnTo>
                  <a:pt x="410" y="2555"/>
                </a:lnTo>
                <a:lnTo>
                  <a:pt x="421" y="2497"/>
                </a:lnTo>
                <a:lnTo>
                  <a:pt x="432" y="2439"/>
                </a:lnTo>
                <a:lnTo>
                  <a:pt x="444" y="2377"/>
                </a:lnTo>
                <a:lnTo>
                  <a:pt x="456" y="2315"/>
                </a:lnTo>
                <a:lnTo>
                  <a:pt x="469" y="2250"/>
                </a:lnTo>
                <a:lnTo>
                  <a:pt x="482" y="2183"/>
                </a:lnTo>
                <a:lnTo>
                  <a:pt x="495" y="2117"/>
                </a:lnTo>
                <a:lnTo>
                  <a:pt x="507" y="2053"/>
                </a:lnTo>
                <a:lnTo>
                  <a:pt x="519" y="1991"/>
                </a:lnTo>
                <a:lnTo>
                  <a:pt x="531" y="1932"/>
                </a:lnTo>
                <a:lnTo>
                  <a:pt x="541" y="1874"/>
                </a:lnTo>
                <a:lnTo>
                  <a:pt x="552" y="1820"/>
                </a:lnTo>
                <a:lnTo>
                  <a:pt x="561" y="1767"/>
                </a:lnTo>
                <a:lnTo>
                  <a:pt x="572" y="1717"/>
                </a:lnTo>
                <a:lnTo>
                  <a:pt x="580" y="1669"/>
                </a:lnTo>
                <a:lnTo>
                  <a:pt x="589" y="1624"/>
                </a:lnTo>
                <a:lnTo>
                  <a:pt x="596" y="1580"/>
                </a:lnTo>
                <a:lnTo>
                  <a:pt x="603" y="1539"/>
                </a:lnTo>
                <a:lnTo>
                  <a:pt x="610" y="1501"/>
                </a:lnTo>
                <a:lnTo>
                  <a:pt x="616" y="1464"/>
                </a:lnTo>
                <a:lnTo>
                  <a:pt x="621" y="1431"/>
                </a:lnTo>
                <a:lnTo>
                  <a:pt x="626" y="1399"/>
                </a:lnTo>
                <a:lnTo>
                  <a:pt x="688" y="1278"/>
                </a:lnTo>
                <a:lnTo>
                  <a:pt x="666" y="1140"/>
                </a:lnTo>
                <a:lnTo>
                  <a:pt x="755" y="727"/>
                </a:lnTo>
                <a:lnTo>
                  <a:pt x="736" y="656"/>
                </a:lnTo>
                <a:lnTo>
                  <a:pt x="757" y="636"/>
                </a:lnTo>
                <a:lnTo>
                  <a:pt x="779" y="616"/>
                </a:lnTo>
                <a:lnTo>
                  <a:pt x="801" y="597"/>
                </a:lnTo>
                <a:lnTo>
                  <a:pt x="826" y="578"/>
                </a:lnTo>
                <a:lnTo>
                  <a:pt x="850" y="557"/>
                </a:lnTo>
                <a:lnTo>
                  <a:pt x="875" y="538"/>
                </a:lnTo>
                <a:lnTo>
                  <a:pt x="900" y="520"/>
                </a:lnTo>
                <a:lnTo>
                  <a:pt x="926" y="501"/>
                </a:lnTo>
                <a:lnTo>
                  <a:pt x="954" y="482"/>
                </a:lnTo>
                <a:lnTo>
                  <a:pt x="982" y="464"/>
                </a:lnTo>
                <a:lnTo>
                  <a:pt x="1011" y="446"/>
                </a:lnTo>
                <a:lnTo>
                  <a:pt x="1040" y="429"/>
                </a:lnTo>
                <a:lnTo>
                  <a:pt x="1070" y="412"/>
                </a:lnTo>
                <a:lnTo>
                  <a:pt x="1101" y="395"/>
                </a:lnTo>
                <a:lnTo>
                  <a:pt x="1132" y="379"/>
                </a:lnTo>
                <a:lnTo>
                  <a:pt x="1164" y="363"/>
                </a:lnTo>
                <a:lnTo>
                  <a:pt x="1290" y="355"/>
                </a:lnTo>
                <a:lnTo>
                  <a:pt x="1298" y="340"/>
                </a:lnTo>
                <a:lnTo>
                  <a:pt x="1307" y="326"/>
                </a:lnTo>
                <a:lnTo>
                  <a:pt x="1315" y="314"/>
                </a:lnTo>
                <a:lnTo>
                  <a:pt x="1325" y="302"/>
                </a:lnTo>
                <a:lnTo>
                  <a:pt x="1333" y="292"/>
                </a:lnTo>
                <a:lnTo>
                  <a:pt x="1341" y="283"/>
                </a:lnTo>
                <a:lnTo>
                  <a:pt x="1350" y="276"/>
                </a:lnTo>
                <a:lnTo>
                  <a:pt x="1358" y="270"/>
                </a:lnTo>
                <a:lnTo>
                  <a:pt x="1366" y="265"/>
                </a:lnTo>
                <a:lnTo>
                  <a:pt x="1376" y="261"/>
                </a:lnTo>
                <a:lnTo>
                  <a:pt x="1387" y="258"/>
                </a:lnTo>
                <a:lnTo>
                  <a:pt x="1398" y="255"/>
                </a:lnTo>
                <a:lnTo>
                  <a:pt x="1411" y="253"/>
                </a:lnTo>
                <a:lnTo>
                  <a:pt x="1425" y="252"/>
                </a:lnTo>
                <a:lnTo>
                  <a:pt x="1440" y="252"/>
                </a:lnTo>
                <a:lnTo>
                  <a:pt x="1456" y="253"/>
                </a:lnTo>
                <a:lnTo>
                  <a:pt x="1510" y="257"/>
                </a:lnTo>
                <a:lnTo>
                  <a:pt x="1516" y="271"/>
                </a:lnTo>
                <a:lnTo>
                  <a:pt x="1523" y="288"/>
                </a:lnTo>
                <a:lnTo>
                  <a:pt x="1531" y="305"/>
                </a:lnTo>
                <a:lnTo>
                  <a:pt x="1540" y="325"/>
                </a:lnTo>
                <a:lnTo>
                  <a:pt x="1550" y="346"/>
                </a:lnTo>
                <a:lnTo>
                  <a:pt x="1562" y="369"/>
                </a:lnTo>
                <a:lnTo>
                  <a:pt x="1576" y="393"/>
                </a:lnTo>
                <a:lnTo>
                  <a:pt x="1590" y="419"/>
                </a:lnTo>
                <a:lnTo>
                  <a:pt x="1603" y="445"/>
                </a:lnTo>
                <a:lnTo>
                  <a:pt x="1615" y="471"/>
                </a:lnTo>
                <a:lnTo>
                  <a:pt x="1625" y="495"/>
                </a:lnTo>
                <a:lnTo>
                  <a:pt x="1633" y="518"/>
                </a:lnTo>
                <a:lnTo>
                  <a:pt x="1639" y="541"/>
                </a:lnTo>
                <a:lnTo>
                  <a:pt x="1643" y="562"/>
                </a:lnTo>
                <a:lnTo>
                  <a:pt x="1644" y="573"/>
                </a:lnTo>
                <a:lnTo>
                  <a:pt x="1644" y="582"/>
                </a:lnTo>
                <a:lnTo>
                  <a:pt x="1645" y="592"/>
                </a:lnTo>
                <a:lnTo>
                  <a:pt x="1644" y="601"/>
                </a:lnTo>
                <a:lnTo>
                  <a:pt x="1643" y="610"/>
                </a:lnTo>
                <a:lnTo>
                  <a:pt x="1641" y="621"/>
                </a:lnTo>
                <a:lnTo>
                  <a:pt x="1639" y="634"/>
                </a:lnTo>
                <a:lnTo>
                  <a:pt x="1635" y="648"/>
                </a:lnTo>
                <a:lnTo>
                  <a:pt x="1626" y="681"/>
                </a:lnTo>
                <a:lnTo>
                  <a:pt x="1613" y="720"/>
                </a:lnTo>
                <a:lnTo>
                  <a:pt x="1609" y="732"/>
                </a:lnTo>
                <a:lnTo>
                  <a:pt x="1607" y="743"/>
                </a:lnTo>
                <a:lnTo>
                  <a:pt x="1605" y="751"/>
                </a:lnTo>
                <a:lnTo>
                  <a:pt x="1604" y="758"/>
                </a:lnTo>
                <a:lnTo>
                  <a:pt x="1591" y="795"/>
                </a:lnTo>
                <a:lnTo>
                  <a:pt x="1578" y="832"/>
                </a:lnTo>
                <a:lnTo>
                  <a:pt x="1564" y="869"/>
                </a:lnTo>
                <a:lnTo>
                  <a:pt x="1552" y="907"/>
                </a:lnTo>
                <a:lnTo>
                  <a:pt x="1540" y="945"/>
                </a:lnTo>
                <a:lnTo>
                  <a:pt x="1528" y="984"/>
                </a:lnTo>
                <a:lnTo>
                  <a:pt x="1516" y="1023"/>
                </a:lnTo>
                <a:lnTo>
                  <a:pt x="1505" y="1062"/>
                </a:lnTo>
                <a:lnTo>
                  <a:pt x="1493" y="1103"/>
                </a:lnTo>
                <a:lnTo>
                  <a:pt x="1481" y="1144"/>
                </a:lnTo>
                <a:lnTo>
                  <a:pt x="1468" y="1187"/>
                </a:lnTo>
                <a:lnTo>
                  <a:pt x="1456" y="1230"/>
                </a:lnTo>
                <a:lnTo>
                  <a:pt x="1443" y="1274"/>
                </a:lnTo>
                <a:lnTo>
                  <a:pt x="1430" y="1320"/>
                </a:lnTo>
                <a:lnTo>
                  <a:pt x="1418" y="1366"/>
                </a:lnTo>
                <a:lnTo>
                  <a:pt x="1405" y="1414"/>
                </a:lnTo>
                <a:lnTo>
                  <a:pt x="1344" y="1519"/>
                </a:lnTo>
                <a:lnTo>
                  <a:pt x="1357" y="1574"/>
                </a:lnTo>
                <a:lnTo>
                  <a:pt x="1227" y="2016"/>
                </a:lnTo>
                <a:lnTo>
                  <a:pt x="1230" y="2110"/>
                </a:lnTo>
                <a:lnTo>
                  <a:pt x="1147" y="2226"/>
                </a:lnTo>
                <a:lnTo>
                  <a:pt x="1126" y="2443"/>
                </a:lnTo>
                <a:lnTo>
                  <a:pt x="1118" y="2466"/>
                </a:lnTo>
                <a:lnTo>
                  <a:pt x="1110" y="2491"/>
                </a:lnTo>
                <a:lnTo>
                  <a:pt x="1101" y="2517"/>
                </a:lnTo>
                <a:lnTo>
                  <a:pt x="1093" y="2544"/>
                </a:lnTo>
                <a:lnTo>
                  <a:pt x="1085" y="2572"/>
                </a:lnTo>
                <a:lnTo>
                  <a:pt x="1077" y="2601"/>
                </a:lnTo>
                <a:lnTo>
                  <a:pt x="1067" y="2632"/>
                </a:lnTo>
                <a:lnTo>
                  <a:pt x="1059" y="2664"/>
                </a:lnTo>
                <a:lnTo>
                  <a:pt x="1051" y="2697"/>
                </a:lnTo>
                <a:lnTo>
                  <a:pt x="1042" y="2734"/>
                </a:lnTo>
                <a:lnTo>
                  <a:pt x="1032" y="2773"/>
                </a:lnTo>
                <a:lnTo>
                  <a:pt x="1023" y="2817"/>
                </a:lnTo>
                <a:lnTo>
                  <a:pt x="1013" y="2862"/>
                </a:lnTo>
                <a:lnTo>
                  <a:pt x="1002" y="2910"/>
                </a:lnTo>
                <a:lnTo>
                  <a:pt x="991" y="2962"/>
                </a:lnTo>
                <a:lnTo>
                  <a:pt x="980" y="3016"/>
                </a:lnTo>
                <a:lnTo>
                  <a:pt x="1041" y="2969"/>
                </a:lnTo>
                <a:lnTo>
                  <a:pt x="1104" y="2921"/>
                </a:lnTo>
                <a:lnTo>
                  <a:pt x="1167" y="2869"/>
                </a:lnTo>
                <a:lnTo>
                  <a:pt x="1231" y="2817"/>
                </a:lnTo>
                <a:lnTo>
                  <a:pt x="1295" y="2762"/>
                </a:lnTo>
                <a:lnTo>
                  <a:pt x="1361" y="2705"/>
                </a:lnTo>
                <a:lnTo>
                  <a:pt x="1426" y="2647"/>
                </a:lnTo>
                <a:lnTo>
                  <a:pt x="1493" y="2586"/>
                </a:lnTo>
                <a:lnTo>
                  <a:pt x="1560" y="2524"/>
                </a:lnTo>
                <a:lnTo>
                  <a:pt x="1629" y="2459"/>
                </a:lnTo>
                <a:lnTo>
                  <a:pt x="1697" y="2392"/>
                </a:lnTo>
                <a:lnTo>
                  <a:pt x="1767" y="2324"/>
                </a:lnTo>
                <a:lnTo>
                  <a:pt x="1839" y="2253"/>
                </a:lnTo>
                <a:lnTo>
                  <a:pt x="1910" y="2180"/>
                </a:lnTo>
                <a:lnTo>
                  <a:pt x="1983" y="2107"/>
                </a:lnTo>
                <a:lnTo>
                  <a:pt x="2056" y="2030"/>
                </a:lnTo>
                <a:lnTo>
                  <a:pt x="2161" y="1978"/>
                </a:lnTo>
                <a:lnTo>
                  <a:pt x="2238" y="1815"/>
                </a:lnTo>
                <a:lnTo>
                  <a:pt x="2336" y="1750"/>
                </a:lnTo>
                <a:lnTo>
                  <a:pt x="2366" y="1647"/>
                </a:lnTo>
                <a:lnTo>
                  <a:pt x="2404" y="1606"/>
                </a:lnTo>
                <a:lnTo>
                  <a:pt x="2442" y="1565"/>
                </a:lnTo>
                <a:lnTo>
                  <a:pt x="2479" y="1525"/>
                </a:lnTo>
                <a:lnTo>
                  <a:pt x="2515" y="1483"/>
                </a:lnTo>
                <a:lnTo>
                  <a:pt x="2550" y="1443"/>
                </a:lnTo>
                <a:lnTo>
                  <a:pt x="2586" y="1403"/>
                </a:lnTo>
                <a:lnTo>
                  <a:pt x="2619" y="1362"/>
                </a:lnTo>
                <a:lnTo>
                  <a:pt x="2652" y="1322"/>
                </a:lnTo>
                <a:lnTo>
                  <a:pt x="2683" y="1282"/>
                </a:lnTo>
                <a:lnTo>
                  <a:pt x="2715" y="1242"/>
                </a:lnTo>
                <a:lnTo>
                  <a:pt x="2745" y="1202"/>
                </a:lnTo>
                <a:lnTo>
                  <a:pt x="2775" y="1161"/>
                </a:lnTo>
                <a:lnTo>
                  <a:pt x="2803" y="1122"/>
                </a:lnTo>
                <a:lnTo>
                  <a:pt x="2831" y="1082"/>
                </a:lnTo>
                <a:lnTo>
                  <a:pt x="2858" y="1042"/>
                </a:lnTo>
                <a:lnTo>
                  <a:pt x="2884" y="1003"/>
                </a:lnTo>
                <a:lnTo>
                  <a:pt x="2909" y="963"/>
                </a:lnTo>
                <a:lnTo>
                  <a:pt x="2932" y="926"/>
                </a:lnTo>
                <a:lnTo>
                  <a:pt x="2954" y="890"/>
                </a:lnTo>
                <a:lnTo>
                  <a:pt x="2975" y="854"/>
                </a:lnTo>
                <a:lnTo>
                  <a:pt x="2994" y="821"/>
                </a:lnTo>
                <a:lnTo>
                  <a:pt x="3011" y="789"/>
                </a:lnTo>
                <a:lnTo>
                  <a:pt x="3027" y="757"/>
                </a:lnTo>
                <a:lnTo>
                  <a:pt x="3041" y="728"/>
                </a:lnTo>
                <a:lnTo>
                  <a:pt x="3053" y="700"/>
                </a:lnTo>
                <a:lnTo>
                  <a:pt x="3064" y="673"/>
                </a:lnTo>
                <a:lnTo>
                  <a:pt x="3073" y="647"/>
                </a:lnTo>
                <a:lnTo>
                  <a:pt x="3081" y="623"/>
                </a:lnTo>
                <a:lnTo>
                  <a:pt x="3089" y="601"/>
                </a:lnTo>
                <a:lnTo>
                  <a:pt x="3094" y="579"/>
                </a:lnTo>
                <a:lnTo>
                  <a:pt x="3097" y="559"/>
                </a:lnTo>
                <a:lnTo>
                  <a:pt x="3099" y="540"/>
                </a:lnTo>
                <a:lnTo>
                  <a:pt x="3100" y="527"/>
                </a:lnTo>
                <a:lnTo>
                  <a:pt x="3100" y="519"/>
                </a:lnTo>
                <a:lnTo>
                  <a:pt x="3100" y="516"/>
                </a:lnTo>
                <a:lnTo>
                  <a:pt x="3099" y="514"/>
                </a:lnTo>
                <a:lnTo>
                  <a:pt x="3096" y="511"/>
                </a:lnTo>
                <a:lnTo>
                  <a:pt x="3093" y="509"/>
                </a:lnTo>
                <a:lnTo>
                  <a:pt x="2978" y="342"/>
                </a:lnTo>
                <a:lnTo>
                  <a:pt x="2986" y="327"/>
                </a:lnTo>
                <a:lnTo>
                  <a:pt x="2996" y="312"/>
                </a:lnTo>
                <a:lnTo>
                  <a:pt x="3008" y="297"/>
                </a:lnTo>
                <a:lnTo>
                  <a:pt x="3022" y="283"/>
                </a:lnTo>
                <a:lnTo>
                  <a:pt x="3037" y="269"/>
                </a:lnTo>
                <a:lnTo>
                  <a:pt x="3055" y="254"/>
                </a:lnTo>
                <a:lnTo>
                  <a:pt x="3074" y="240"/>
                </a:lnTo>
                <a:lnTo>
                  <a:pt x="3097" y="227"/>
                </a:lnTo>
                <a:lnTo>
                  <a:pt x="3120" y="214"/>
                </a:lnTo>
                <a:lnTo>
                  <a:pt x="3145" y="201"/>
                </a:lnTo>
                <a:lnTo>
                  <a:pt x="3172" y="188"/>
                </a:lnTo>
                <a:lnTo>
                  <a:pt x="3202" y="175"/>
                </a:lnTo>
                <a:lnTo>
                  <a:pt x="3234" y="163"/>
                </a:lnTo>
                <a:lnTo>
                  <a:pt x="3267" y="150"/>
                </a:lnTo>
                <a:lnTo>
                  <a:pt x="3302" y="138"/>
                </a:lnTo>
                <a:lnTo>
                  <a:pt x="3340" y="126"/>
                </a:lnTo>
                <a:lnTo>
                  <a:pt x="3372" y="117"/>
                </a:lnTo>
                <a:lnTo>
                  <a:pt x="3403" y="108"/>
                </a:lnTo>
                <a:lnTo>
                  <a:pt x="3433" y="99"/>
                </a:lnTo>
                <a:lnTo>
                  <a:pt x="3460" y="90"/>
                </a:lnTo>
                <a:lnTo>
                  <a:pt x="3487" y="82"/>
                </a:lnTo>
                <a:lnTo>
                  <a:pt x="3511" y="74"/>
                </a:lnTo>
                <a:lnTo>
                  <a:pt x="3533" y="66"/>
                </a:lnTo>
                <a:lnTo>
                  <a:pt x="3554" y="59"/>
                </a:lnTo>
                <a:lnTo>
                  <a:pt x="3786" y="33"/>
                </a:lnTo>
                <a:lnTo>
                  <a:pt x="3871" y="0"/>
                </a:lnTo>
                <a:lnTo>
                  <a:pt x="4009" y="80"/>
                </a:lnTo>
                <a:lnTo>
                  <a:pt x="4017" y="208"/>
                </a:lnTo>
                <a:lnTo>
                  <a:pt x="3984" y="253"/>
                </a:lnTo>
                <a:lnTo>
                  <a:pt x="4001" y="336"/>
                </a:lnTo>
                <a:lnTo>
                  <a:pt x="3995" y="367"/>
                </a:lnTo>
                <a:lnTo>
                  <a:pt x="3989" y="397"/>
                </a:lnTo>
                <a:lnTo>
                  <a:pt x="3982" y="426"/>
                </a:lnTo>
                <a:lnTo>
                  <a:pt x="3973" y="456"/>
                </a:lnTo>
                <a:lnTo>
                  <a:pt x="3963" y="487"/>
                </a:lnTo>
                <a:lnTo>
                  <a:pt x="3953" y="516"/>
                </a:lnTo>
                <a:lnTo>
                  <a:pt x="3942" y="546"/>
                </a:lnTo>
                <a:lnTo>
                  <a:pt x="3929" y="576"/>
                </a:lnTo>
                <a:lnTo>
                  <a:pt x="3915" y="606"/>
                </a:lnTo>
                <a:lnTo>
                  <a:pt x="3900" y="636"/>
                </a:lnTo>
                <a:lnTo>
                  <a:pt x="3884" y="668"/>
                </a:lnTo>
                <a:lnTo>
                  <a:pt x="3867" y="699"/>
                </a:lnTo>
                <a:lnTo>
                  <a:pt x="3849" y="730"/>
                </a:lnTo>
                <a:lnTo>
                  <a:pt x="3828" y="762"/>
                </a:lnTo>
                <a:lnTo>
                  <a:pt x="3808" y="794"/>
                </a:lnTo>
                <a:lnTo>
                  <a:pt x="3786" y="827"/>
                </a:lnTo>
                <a:lnTo>
                  <a:pt x="3692" y="900"/>
                </a:lnTo>
                <a:lnTo>
                  <a:pt x="3610" y="1085"/>
                </a:lnTo>
                <a:lnTo>
                  <a:pt x="3570" y="1133"/>
                </a:lnTo>
                <a:lnTo>
                  <a:pt x="3533" y="1179"/>
                </a:lnTo>
                <a:lnTo>
                  <a:pt x="3497" y="1223"/>
                </a:lnTo>
                <a:lnTo>
                  <a:pt x="3462" y="1263"/>
                </a:lnTo>
                <a:lnTo>
                  <a:pt x="3430" y="1303"/>
                </a:lnTo>
                <a:lnTo>
                  <a:pt x="3400" y="1339"/>
                </a:lnTo>
                <a:lnTo>
                  <a:pt x="3372" y="1374"/>
                </a:lnTo>
                <a:lnTo>
                  <a:pt x="3345" y="1407"/>
                </a:lnTo>
                <a:lnTo>
                  <a:pt x="3318" y="1437"/>
                </a:lnTo>
                <a:lnTo>
                  <a:pt x="3292" y="1467"/>
                </a:lnTo>
                <a:lnTo>
                  <a:pt x="3265" y="1498"/>
                </a:lnTo>
                <a:lnTo>
                  <a:pt x="3239" y="1527"/>
                </a:lnTo>
                <a:lnTo>
                  <a:pt x="3212" y="1556"/>
                </a:lnTo>
                <a:lnTo>
                  <a:pt x="3186" y="1584"/>
                </a:lnTo>
                <a:lnTo>
                  <a:pt x="3160" y="1613"/>
                </a:lnTo>
                <a:lnTo>
                  <a:pt x="3134" y="1641"/>
                </a:lnTo>
                <a:lnTo>
                  <a:pt x="3009" y="1704"/>
                </a:lnTo>
                <a:lnTo>
                  <a:pt x="2889" y="1879"/>
                </a:lnTo>
                <a:lnTo>
                  <a:pt x="2802" y="1964"/>
                </a:lnTo>
                <a:lnTo>
                  <a:pt x="2344" y="2415"/>
                </a:lnTo>
                <a:lnTo>
                  <a:pt x="2234" y="2486"/>
                </a:lnTo>
                <a:lnTo>
                  <a:pt x="2134" y="2663"/>
                </a:lnTo>
                <a:lnTo>
                  <a:pt x="2072" y="2704"/>
                </a:lnTo>
                <a:lnTo>
                  <a:pt x="2016" y="2745"/>
                </a:lnTo>
                <a:lnTo>
                  <a:pt x="1964" y="2782"/>
                </a:lnTo>
                <a:lnTo>
                  <a:pt x="1916" y="2819"/>
                </a:lnTo>
                <a:lnTo>
                  <a:pt x="1873" y="2852"/>
                </a:lnTo>
                <a:lnTo>
                  <a:pt x="1834" y="2883"/>
                </a:lnTo>
                <a:lnTo>
                  <a:pt x="1799" y="2912"/>
                </a:lnTo>
                <a:lnTo>
                  <a:pt x="1769" y="2940"/>
                </a:lnTo>
                <a:lnTo>
                  <a:pt x="1743" y="2965"/>
                </a:lnTo>
                <a:lnTo>
                  <a:pt x="1720" y="2989"/>
                </a:lnTo>
                <a:lnTo>
                  <a:pt x="1710" y="3001"/>
                </a:lnTo>
                <a:lnTo>
                  <a:pt x="1699" y="3012"/>
                </a:lnTo>
                <a:lnTo>
                  <a:pt x="1691" y="3024"/>
                </a:lnTo>
                <a:lnTo>
                  <a:pt x="1683" y="3035"/>
                </a:lnTo>
                <a:lnTo>
                  <a:pt x="1677" y="3046"/>
                </a:lnTo>
                <a:lnTo>
                  <a:pt x="1671" y="3056"/>
                </a:lnTo>
                <a:lnTo>
                  <a:pt x="1666" y="3067"/>
                </a:lnTo>
                <a:lnTo>
                  <a:pt x="1661" y="3076"/>
                </a:lnTo>
                <a:lnTo>
                  <a:pt x="1658" y="3086"/>
                </a:lnTo>
                <a:lnTo>
                  <a:pt x="1655" y="3095"/>
                </a:lnTo>
                <a:lnTo>
                  <a:pt x="1653" y="3104"/>
                </a:lnTo>
                <a:lnTo>
                  <a:pt x="1653" y="3113"/>
                </a:lnTo>
                <a:lnTo>
                  <a:pt x="1652" y="3120"/>
                </a:lnTo>
                <a:lnTo>
                  <a:pt x="1653" y="3129"/>
                </a:lnTo>
                <a:lnTo>
                  <a:pt x="1654" y="3138"/>
                </a:lnTo>
                <a:lnTo>
                  <a:pt x="1655" y="3147"/>
                </a:lnTo>
                <a:lnTo>
                  <a:pt x="1660" y="3169"/>
                </a:lnTo>
                <a:lnTo>
                  <a:pt x="1667" y="3193"/>
                </a:lnTo>
                <a:lnTo>
                  <a:pt x="1670" y="3204"/>
                </a:lnTo>
                <a:lnTo>
                  <a:pt x="1673" y="3213"/>
                </a:lnTo>
                <a:lnTo>
                  <a:pt x="1675" y="3221"/>
                </a:lnTo>
                <a:lnTo>
                  <a:pt x="1676" y="3229"/>
                </a:lnTo>
                <a:lnTo>
                  <a:pt x="1723" y="3368"/>
                </a:lnTo>
                <a:lnTo>
                  <a:pt x="2041" y="3994"/>
                </a:lnTo>
                <a:lnTo>
                  <a:pt x="2243" y="4511"/>
                </a:lnTo>
                <a:lnTo>
                  <a:pt x="2255" y="4531"/>
                </a:lnTo>
                <a:lnTo>
                  <a:pt x="2269" y="4554"/>
                </a:lnTo>
                <a:lnTo>
                  <a:pt x="2286" y="4582"/>
                </a:lnTo>
                <a:lnTo>
                  <a:pt x="2306" y="4613"/>
                </a:lnTo>
                <a:lnTo>
                  <a:pt x="2342" y="4665"/>
                </a:lnTo>
                <a:lnTo>
                  <a:pt x="2376" y="4714"/>
                </a:lnTo>
                <a:lnTo>
                  <a:pt x="2408" y="4759"/>
                </a:lnTo>
                <a:lnTo>
                  <a:pt x="2440" y="4802"/>
                </a:lnTo>
                <a:lnTo>
                  <a:pt x="2471" y="4841"/>
                </a:lnTo>
                <a:lnTo>
                  <a:pt x="2500" y="4878"/>
                </a:lnTo>
                <a:lnTo>
                  <a:pt x="2528" y="4910"/>
                </a:lnTo>
                <a:lnTo>
                  <a:pt x="2555" y="4939"/>
                </a:lnTo>
                <a:lnTo>
                  <a:pt x="2581" y="4966"/>
                </a:lnTo>
                <a:lnTo>
                  <a:pt x="2607" y="4988"/>
                </a:lnTo>
                <a:lnTo>
                  <a:pt x="2619" y="4998"/>
                </a:lnTo>
                <a:lnTo>
                  <a:pt x="2631" y="5007"/>
                </a:lnTo>
                <a:lnTo>
                  <a:pt x="2642" y="5016"/>
                </a:lnTo>
                <a:lnTo>
                  <a:pt x="2653" y="5023"/>
                </a:lnTo>
                <a:lnTo>
                  <a:pt x="2664" y="5030"/>
                </a:lnTo>
                <a:lnTo>
                  <a:pt x="2675" y="5036"/>
                </a:lnTo>
                <a:lnTo>
                  <a:pt x="2685" y="5041"/>
                </a:lnTo>
                <a:lnTo>
                  <a:pt x="2695" y="5045"/>
                </a:lnTo>
                <a:lnTo>
                  <a:pt x="2705" y="5049"/>
                </a:lnTo>
                <a:lnTo>
                  <a:pt x="2716" y="5051"/>
                </a:lnTo>
                <a:lnTo>
                  <a:pt x="2725" y="5053"/>
                </a:lnTo>
                <a:lnTo>
                  <a:pt x="2734" y="5054"/>
                </a:lnTo>
                <a:lnTo>
                  <a:pt x="2750" y="5054"/>
                </a:lnTo>
                <a:lnTo>
                  <a:pt x="2766" y="5054"/>
                </a:lnTo>
                <a:lnTo>
                  <a:pt x="2783" y="5052"/>
                </a:lnTo>
                <a:lnTo>
                  <a:pt x="2802" y="5049"/>
                </a:lnTo>
                <a:lnTo>
                  <a:pt x="2822" y="5044"/>
                </a:lnTo>
                <a:lnTo>
                  <a:pt x="2844" y="5039"/>
                </a:lnTo>
                <a:lnTo>
                  <a:pt x="2866" y="5032"/>
                </a:lnTo>
                <a:lnTo>
                  <a:pt x="2889" y="5024"/>
                </a:lnTo>
                <a:lnTo>
                  <a:pt x="2913" y="5016"/>
                </a:lnTo>
                <a:lnTo>
                  <a:pt x="2939" y="5006"/>
                </a:lnTo>
                <a:lnTo>
                  <a:pt x="2966" y="4994"/>
                </a:lnTo>
                <a:lnTo>
                  <a:pt x="2994" y="4982"/>
                </a:lnTo>
                <a:lnTo>
                  <a:pt x="3023" y="4968"/>
                </a:lnTo>
                <a:lnTo>
                  <a:pt x="3053" y="4951"/>
                </a:lnTo>
                <a:lnTo>
                  <a:pt x="3084" y="4935"/>
                </a:lnTo>
                <a:lnTo>
                  <a:pt x="3118" y="4918"/>
                </a:lnTo>
                <a:lnTo>
                  <a:pt x="3212" y="4830"/>
                </a:lnTo>
                <a:lnTo>
                  <a:pt x="3325" y="4775"/>
                </a:lnTo>
                <a:lnTo>
                  <a:pt x="3373" y="4697"/>
                </a:lnTo>
                <a:lnTo>
                  <a:pt x="3499" y="4689"/>
                </a:lnTo>
                <a:lnTo>
                  <a:pt x="3585" y="4623"/>
                </a:lnTo>
                <a:lnTo>
                  <a:pt x="3687" y="4662"/>
                </a:lnTo>
                <a:lnTo>
                  <a:pt x="3645" y="4890"/>
                </a:lnTo>
                <a:lnTo>
                  <a:pt x="3467" y="5062"/>
                </a:lnTo>
                <a:lnTo>
                  <a:pt x="3342" y="5086"/>
                </a:lnTo>
                <a:lnTo>
                  <a:pt x="3098" y="5368"/>
                </a:lnTo>
                <a:lnTo>
                  <a:pt x="3020" y="5476"/>
                </a:lnTo>
                <a:lnTo>
                  <a:pt x="2995" y="5490"/>
                </a:lnTo>
                <a:lnTo>
                  <a:pt x="2944" y="5517"/>
                </a:lnTo>
                <a:lnTo>
                  <a:pt x="2896" y="5543"/>
                </a:lnTo>
                <a:lnTo>
                  <a:pt x="2850" y="5566"/>
                </a:lnTo>
                <a:lnTo>
                  <a:pt x="2804" y="5589"/>
                </a:lnTo>
                <a:lnTo>
                  <a:pt x="2762" y="5609"/>
                </a:lnTo>
                <a:lnTo>
                  <a:pt x="2721" y="5627"/>
                </a:lnTo>
                <a:lnTo>
                  <a:pt x="2682" y="5644"/>
                </a:lnTo>
                <a:lnTo>
                  <a:pt x="2645" y="5658"/>
                </a:lnTo>
                <a:lnTo>
                  <a:pt x="2611" y="5671"/>
                </a:lnTo>
                <a:lnTo>
                  <a:pt x="2577" y="5681"/>
                </a:lnTo>
                <a:lnTo>
                  <a:pt x="2546" y="5691"/>
                </a:lnTo>
                <a:lnTo>
                  <a:pt x="2517" y="5698"/>
                </a:lnTo>
                <a:lnTo>
                  <a:pt x="2490" y="5703"/>
                </a:lnTo>
                <a:lnTo>
                  <a:pt x="2465" y="5707"/>
                </a:lnTo>
                <a:lnTo>
                  <a:pt x="2441" y="5708"/>
                </a:lnTo>
                <a:lnTo>
                  <a:pt x="2420" y="5708"/>
                </a:lnTo>
                <a:lnTo>
                  <a:pt x="2410" y="5707"/>
                </a:lnTo>
                <a:lnTo>
                  <a:pt x="2399" y="5706"/>
                </a:lnTo>
                <a:lnTo>
                  <a:pt x="2388" y="5704"/>
                </a:lnTo>
                <a:lnTo>
                  <a:pt x="2376" y="5701"/>
                </a:lnTo>
                <a:lnTo>
                  <a:pt x="2363" y="5698"/>
                </a:lnTo>
                <a:lnTo>
                  <a:pt x="2349" y="5695"/>
                </a:lnTo>
                <a:lnTo>
                  <a:pt x="2333" y="5690"/>
                </a:lnTo>
                <a:lnTo>
                  <a:pt x="2316" y="5686"/>
                </a:lnTo>
                <a:lnTo>
                  <a:pt x="2298" y="5679"/>
                </a:lnTo>
                <a:lnTo>
                  <a:pt x="2280" y="5673"/>
                </a:lnTo>
                <a:lnTo>
                  <a:pt x="2263" y="5666"/>
                </a:lnTo>
                <a:lnTo>
                  <a:pt x="2247" y="5659"/>
                </a:lnTo>
                <a:lnTo>
                  <a:pt x="2230" y="5652"/>
                </a:lnTo>
                <a:lnTo>
                  <a:pt x="2214" y="5644"/>
                </a:lnTo>
                <a:lnTo>
                  <a:pt x="2198" y="5635"/>
                </a:lnTo>
                <a:lnTo>
                  <a:pt x="2182" y="5626"/>
                </a:lnTo>
                <a:lnTo>
                  <a:pt x="2168" y="5617"/>
                </a:lnTo>
                <a:lnTo>
                  <a:pt x="2153" y="5607"/>
                </a:lnTo>
                <a:lnTo>
                  <a:pt x="2139" y="5597"/>
                </a:lnTo>
                <a:lnTo>
                  <a:pt x="2125" y="5586"/>
                </a:lnTo>
                <a:lnTo>
                  <a:pt x="2112" y="5574"/>
                </a:lnTo>
                <a:lnTo>
                  <a:pt x="2098" y="5562"/>
                </a:lnTo>
                <a:lnTo>
                  <a:pt x="2086" y="5550"/>
                </a:lnTo>
                <a:lnTo>
                  <a:pt x="2072" y="5538"/>
                </a:lnTo>
                <a:lnTo>
                  <a:pt x="2060" y="5524"/>
                </a:lnTo>
                <a:lnTo>
                  <a:pt x="2047" y="5509"/>
                </a:lnTo>
                <a:lnTo>
                  <a:pt x="2034" y="5493"/>
                </a:lnTo>
                <a:lnTo>
                  <a:pt x="2021" y="5474"/>
                </a:lnTo>
                <a:lnTo>
                  <a:pt x="2008" y="5455"/>
                </a:lnTo>
                <a:lnTo>
                  <a:pt x="1994" y="5434"/>
                </a:lnTo>
                <a:lnTo>
                  <a:pt x="1980" y="5412"/>
                </a:lnTo>
                <a:lnTo>
                  <a:pt x="1966" y="5389"/>
                </a:lnTo>
                <a:lnTo>
                  <a:pt x="1936" y="5338"/>
                </a:lnTo>
                <a:lnTo>
                  <a:pt x="1906" y="5282"/>
                </a:lnTo>
                <a:lnTo>
                  <a:pt x="1875" y="5219"/>
                </a:lnTo>
                <a:lnTo>
                  <a:pt x="1843" y="5151"/>
                </a:lnTo>
                <a:lnTo>
                  <a:pt x="1671" y="4988"/>
                </a:lnTo>
                <a:lnTo>
                  <a:pt x="1522" y="4693"/>
                </a:lnTo>
                <a:lnTo>
                  <a:pt x="1432" y="4429"/>
                </a:lnTo>
                <a:lnTo>
                  <a:pt x="1325" y="4368"/>
                </a:lnTo>
                <a:lnTo>
                  <a:pt x="1019" y="3769"/>
                </a:lnTo>
                <a:lnTo>
                  <a:pt x="899" y="3491"/>
                </a:lnTo>
                <a:lnTo>
                  <a:pt x="766" y="3753"/>
                </a:lnTo>
                <a:lnTo>
                  <a:pt x="754" y="3809"/>
                </a:lnTo>
                <a:lnTo>
                  <a:pt x="743" y="3864"/>
                </a:lnTo>
                <a:lnTo>
                  <a:pt x="733" y="3915"/>
                </a:lnTo>
                <a:lnTo>
                  <a:pt x="723" y="3965"/>
                </a:lnTo>
                <a:lnTo>
                  <a:pt x="713" y="4011"/>
                </a:lnTo>
                <a:lnTo>
                  <a:pt x="703" y="4057"/>
                </a:lnTo>
                <a:lnTo>
                  <a:pt x="694" y="4099"/>
                </a:lnTo>
                <a:lnTo>
                  <a:pt x="685" y="4138"/>
                </a:lnTo>
                <a:lnTo>
                  <a:pt x="676" y="4177"/>
                </a:lnTo>
                <a:lnTo>
                  <a:pt x="668" y="4213"/>
                </a:lnTo>
                <a:lnTo>
                  <a:pt x="659" y="4248"/>
                </a:lnTo>
                <a:lnTo>
                  <a:pt x="651" y="4283"/>
                </a:lnTo>
                <a:lnTo>
                  <a:pt x="643" y="4316"/>
                </a:lnTo>
                <a:lnTo>
                  <a:pt x="635" y="4347"/>
                </a:lnTo>
                <a:lnTo>
                  <a:pt x="627" y="4379"/>
                </a:lnTo>
                <a:lnTo>
                  <a:pt x="619" y="4408"/>
                </a:lnTo>
                <a:lnTo>
                  <a:pt x="616" y="4584"/>
                </a:lnTo>
                <a:lnTo>
                  <a:pt x="546" y="5076"/>
                </a:lnTo>
                <a:lnTo>
                  <a:pt x="461" y="5497"/>
                </a:lnTo>
                <a:lnTo>
                  <a:pt x="437" y="5506"/>
                </a:lnTo>
                <a:lnTo>
                  <a:pt x="415" y="5515"/>
                </a:lnTo>
                <a:lnTo>
                  <a:pt x="395" y="5522"/>
                </a:lnTo>
                <a:lnTo>
                  <a:pt x="376" y="5527"/>
                </a:lnTo>
                <a:lnTo>
                  <a:pt x="360" y="5531"/>
                </a:lnTo>
                <a:lnTo>
                  <a:pt x="345" y="5533"/>
                </a:lnTo>
                <a:lnTo>
                  <a:pt x="330" y="5534"/>
                </a:lnTo>
                <a:lnTo>
                  <a:pt x="318" y="5534"/>
                </a:lnTo>
                <a:lnTo>
                  <a:pt x="301" y="5532"/>
                </a:lnTo>
                <a:lnTo>
                  <a:pt x="280" y="5527"/>
                </a:lnTo>
                <a:lnTo>
                  <a:pt x="254" y="5520"/>
                </a:lnTo>
                <a:lnTo>
                  <a:pt x="222" y="5509"/>
                </a:lnTo>
                <a:lnTo>
                  <a:pt x="208" y="5505"/>
                </a:lnTo>
                <a:lnTo>
                  <a:pt x="196" y="5501"/>
                </a:lnTo>
                <a:lnTo>
                  <a:pt x="184" y="5497"/>
                </a:lnTo>
                <a:lnTo>
                  <a:pt x="176" y="5495"/>
                </a:lnTo>
                <a:close/>
                <a:moveTo>
                  <a:pt x="14096" y="2348"/>
                </a:moveTo>
                <a:lnTo>
                  <a:pt x="14020" y="2374"/>
                </a:lnTo>
                <a:lnTo>
                  <a:pt x="14005" y="2368"/>
                </a:lnTo>
                <a:lnTo>
                  <a:pt x="13990" y="2362"/>
                </a:lnTo>
                <a:lnTo>
                  <a:pt x="13977" y="2354"/>
                </a:lnTo>
                <a:lnTo>
                  <a:pt x="13963" y="2345"/>
                </a:lnTo>
                <a:lnTo>
                  <a:pt x="13957" y="2340"/>
                </a:lnTo>
                <a:lnTo>
                  <a:pt x="13951" y="2335"/>
                </a:lnTo>
                <a:lnTo>
                  <a:pt x="13946" y="2330"/>
                </a:lnTo>
                <a:lnTo>
                  <a:pt x="13941" y="2324"/>
                </a:lnTo>
                <a:lnTo>
                  <a:pt x="13932" y="2311"/>
                </a:lnTo>
                <a:lnTo>
                  <a:pt x="13924" y="2297"/>
                </a:lnTo>
                <a:lnTo>
                  <a:pt x="13896" y="2226"/>
                </a:lnTo>
                <a:lnTo>
                  <a:pt x="13888" y="2208"/>
                </a:lnTo>
                <a:lnTo>
                  <a:pt x="13881" y="2190"/>
                </a:lnTo>
                <a:lnTo>
                  <a:pt x="13875" y="2172"/>
                </a:lnTo>
                <a:lnTo>
                  <a:pt x="13870" y="2154"/>
                </a:lnTo>
                <a:lnTo>
                  <a:pt x="13866" y="2136"/>
                </a:lnTo>
                <a:lnTo>
                  <a:pt x="13863" y="2120"/>
                </a:lnTo>
                <a:lnTo>
                  <a:pt x="13862" y="2105"/>
                </a:lnTo>
                <a:lnTo>
                  <a:pt x="13862" y="2090"/>
                </a:lnTo>
                <a:lnTo>
                  <a:pt x="13864" y="2074"/>
                </a:lnTo>
                <a:lnTo>
                  <a:pt x="13865" y="2058"/>
                </a:lnTo>
                <a:lnTo>
                  <a:pt x="13868" y="2042"/>
                </a:lnTo>
                <a:lnTo>
                  <a:pt x="13871" y="2026"/>
                </a:lnTo>
                <a:lnTo>
                  <a:pt x="13875" y="2011"/>
                </a:lnTo>
                <a:lnTo>
                  <a:pt x="13879" y="1994"/>
                </a:lnTo>
                <a:lnTo>
                  <a:pt x="13884" y="1978"/>
                </a:lnTo>
                <a:lnTo>
                  <a:pt x="13889" y="1963"/>
                </a:lnTo>
                <a:lnTo>
                  <a:pt x="13895" y="1948"/>
                </a:lnTo>
                <a:lnTo>
                  <a:pt x="13901" y="1933"/>
                </a:lnTo>
                <a:lnTo>
                  <a:pt x="13909" y="1918"/>
                </a:lnTo>
                <a:lnTo>
                  <a:pt x="13916" y="1903"/>
                </a:lnTo>
                <a:lnTo>
                  <a:pt x="13926" y="1887"/>
                </a:lnTo>
                <a:lnTo>
                  <a:pt x="13934" y="1872"/>
                </a:lnTo>
                <a:lnTo>
                  <a:pt x="13944" y="1858"/>
                </a:lnTo>
                <a:lnTo>
                  <a:pt x="13954" y="1843"/>
                </a:lnTo>
                <a:lnTo>
                  <a:pt x="13976" y="1814"/>
                </a:lnTo>
                <a:lnTo>
                  <a:pt x="14002" y="1783"/>
                </a:lnTo>
                <a:lnTo>
                  <a:pt x="14031" y="1752"/>
                </a:lnTo>
                <a:lnTo>
                  <a:pt x="14065" y="1720"/>
                </a:lnTo>
                <a:lnTo>
                  <a:pt x="14101" y="1686"/>
                </a:lnTo>
                <a:lnTo>
                  <a:pt x="14140" y="1651"/>
                </a:lnTo>
                <a:lnTo>
                  <a:pt x="14184" y="1616"/>
                </a:lnTo>
                <a:lnTo>
                  <a:pt x="14230" y="1579"/>
                </a:lnTo>
                <a:lnTo>
                  <a:pt x="14273" y="1567"/>
                </a:lnTo>
                <a:lnTo>
                  <a:pt x="14335" y="1579"/>
                </a:lnTo>
                <a:lnTo>
                  <a:pt x="14347" y="1518"/>
                </a:lnTo>
                <a:lnTo>
                  <a:pt x="14507" y="1384"/>
                </a:lnTo>
                <a:lnTo>
                  <a:pt x="14603" y="1366"/>
                </a:lnTo>
                <a:lnTo>
                  <a:pt x="14620" y="1354"/>
                </a:lnTo>
                <a:lnTo>
                  <a:pt x="14638" y="1345"/>
                </a:lnTo>
                <a:lnTo>
                  <a:pt x="14655" y="1337"/>
                </a:lnTo>
                <a:lnTo>
                  <a:pt x="14672" y="1332"/>
                </a:lnTo>
                <a:lnTo>
                  <a:pt x="14691" y="1328"/>
                </a:lnTo>
                <a:lnTo>
                  <a:pt x="14711" y="1325"/>
                </a:lnTo>
                <a:lnTo>
                  <a:pt x="14733" y="1324"/>
                </a:lnTo>
                <a:lnTo>
                  <a:pt x="14757" y="1325"/>
                </a:lnTo>
                <a:lnTo>
                  <a:pt x="14776" y="1327"/>
                </a:lnTo>
                <a:lnTo>
                  <a:pt x="14794" y="1330"/>
                </a:lnTo>
                <a:lnTo>
                  <a:pt x="14811" y="1334"/>
                </a:lnTo>
                <a:lnTo>
                  <a:pt x="14827" y="1339"/>
                </a:lnTo>
                <a:lnTo>
                  <a:pt x="14842" y="1346"/>
                </a:lnTo>
                <a:lnTo>
                  <a:pt x="14856" y="1353"/>
                </a:lnTo>
                <a:lnTo>
                  <a:pt x="14869" y="1361"/>
                </a:lnTo>
                <a:lnTo>
                  <a:pt x="14880" y="1371"/>
                </a:lnTo>
                <a:lnTo>
                  <a:pt x="14891" y="1383"/>
                </a:lnTo>
                <a:lnTo>
                  <a:pt x="14901" y="1394"/>
                </a:lnTo>
                <a:lnTo>
                  <a:pt x="14908" y="1406"/>
                </a:lnTo>
                <a:lnTo>
                  <a:pt x="14914" y="1418"/>
                </a:lnTo>
                <a:lnTo>
                  <a:pt x="14919" y="1431"/>
                </a:lnTo>
                <a:lnTo>
                  <a:pt x="14922" y="1444"/>
                </a:lnTo>
                <a:lnTo>
                  <a:pt x="14923" y="1457"/>
                </a:lnTo>
                <a:lnTo>
                  <a:pt x="14923" y="1471"/>
                </a:lnTo>
                <a:lnTo>
                  <a:pt x="14922" y="1488"/>
                </a:lnTo>
                <a:lnTo>
                  <a:pt x="14861" y="1725"/>
                </a:lnTo>
                <a:lnTo>
                  <a:pt x="14796" y="1880"/>
                </a:lnTo>
                <a:lnTo>
                  <a:pt x="14755" y="1911"/>
                </a:lnTo>
                <a:lnTo>
                  <a:pt x="14750" y="1979"/>
                </a:lnTo>
                <a:lnTo>
                  <a:pt x="14685" y="2096"/>
                </a:lnTo>
                <a:lnTo>
                  <a:pt x="14676" y="2109"/>
                </a:lnTo>
                <a:lnTo>
                  <a:pt x="14667" y="2121"/>
                </a:lnTo>
                <a:lnTo>
                  <a:pt x="14657" y="2133"/>
                </a:lnTo>
                <a:lnTo>
                  <a:pt x="14646" y="2146"/>
                </a:lnTo>
                <a:lnTo>
                  <a:pt x="14634" y="2159"/>
                </a:lnTo>
                <a:lnTo>
                  <a:pt x="14621" y="2172"/>
                </a:lnTo>
                <a:lnTo>
                  <a:pt x="14608" y="2185"/>
                </a:lnTo>
                <a:lnTo>
                  <a:pt x="14593" y="2198"/>
                </a:lnTo>
                <a:lnTo>
                  <a:pt x="14565" y="2223"/>
                </a:lnTo>
                <a:lnTo>
                  <a:pt x="14542" y="2242"/>
                </a:lnTo>
                <a:lnTo>
                  <a:pt x="14525" y="2258"/>
                </a:lnTo>
                <a:lnTo>
                  <a:pt x="14513" y="2269"/>
                </a:lnTo>
                <a:lnTo>
                  <a:pt x="14459" y="2272"/>
                </a:lnTo>
                <a:lnTo>
                  <a:pt x="14435" y="2304"/>
                </a:lnTo>
                <a:lnTo>
                  <a:pt x="14407" y="2316"/>
                </a:lnTo>
                <a:lnTo>
                  <a:pt x="14381" y="2327"/>
                </a:lnTo>
                <a:lnTo>
                  <a:pt x="14358" y="2337"/>
                </a:lnTo>
                <a:lnTo>
                  <a:pt x="14336" y="2346"/>
                </a:lnTo>
                <a:lnTo>
                  <a:pt x="14316" y="2353"/>
                </a:lnTo>
                <a:lnTo>
                  <a:pt x="14297" y="2360"/>
                </a:lnTo>
                <a:lnTo>
                  <a:pt x="14281" y="2365"/>
                </a:lnTo>
                <a:lnTo>
                  <a:pt x="14267" y="2370"/>
                </a:lnTo>
                <a:lnTo>
                  <a:pt x="14254" y="2373"/>
                </a:lnTo>
                <a:lnTo>
                  <a:pt x="14242" y="2377"/>
                </a:lnTo>
                <a:lnTo>
                  <a:pt x="14229" y="2379"/>
                </a:lnTo>
                <a:lnTo>
                  <a:pt x="14217" y="2381"/>
                </a:lnTo>
                <a:lnTo>
                  <a:pt x="14205" y="2383"/>
                </a:lnTo>
                <a:lnTo>
                  <a:pt x="14194" y="2384"/>
                </a:lnTo>
                <a:lnTo>
                  <a:pt x="14182" y="2384"/>
                </a:lnTo>
                <a:lnTo>
                  <a:pt x="14170" y="2383"/>
                </a:lnTo>
                <a:lnTo>
                  <a:pt x="14140" y="2381"/>
                </a:lnTo>
                <a:lnTo>
                  <a:pt x="14096" y="2348"/>
                </a:lnTo>
                <a:close/>
                <a:moveTo>
                  <a:pt x="14664" y="5430"/>
                </a:moveTo>
                <a:lnTo>
                  <a:pt x="14616" y="5466"/>
                </a:lnTo>
                <a:lnTo>
                  <a:pt x="14467" y="5531"/>
                </a:lnTo>
                <a:lnTo>
                  <a:pt x="14339" y="5530"/>
                </a:lnTo>
                <a:lnTo>
                  <a:pt x="14329" y="5532"/>
                </a:lnTo>
                <a:lnTo>
                  <a:pt x="14318" y="5533"/>
                </a:lnTo>
                <a:lnTo>
                  <a:pt x="14306" y="5534"/>
                </a:lnTo>
                <a:lnTo>
                  <a:pt x="14293" y="5534"/>
                </a:lnTo>
                <a:lnTo>
                  <a:pt x="14279" y="5534"/>
                </a:lnTo>
                <a:lnTo>
                  <a:pt x="14262" y="5533"/>
                </a:lnTo>
                <a:lnTo>
                  <a:pt x="14243" y="5532"/>
                </a:lnTo>
                <a:lnTo>
                  <a:pt x="14222" y="5531"/>
                </a:lnTo>
                <a:lnTo>
                  <a:pt x="14197" y="5529"/>
                </a:lnTo>
                <a:lnTo>
                  <a:pt x="14172" y="5526"/>
                </a:lnTo>
                <a:lnTo>
                  <a:pt x="14150" y="5521"/>
                </a:lnTo>
                <a:lnTo>
                  <a:pt x="14128" y="5516"/>
                </a:lnTo>
                <a:lnTo>
                  <a:pt x="14108" y="5510"/>
                </a:lnTo>
                <a:lnTo>
                  <a:pt x="14088" y="5503"/>
                </a:lnTo>
                <a:lnTo>
                  <a:pt x="14069" y="5495"/>
                </a:lnTo>
                <a:lnTo>
                  <a:pt x="14051" y="5486"/>
                </a:lnTo>
                <a:lnTo>
                  <a:pt x="14033" y="5474"/>
                </a:lnTo>
                <a:lnTo>
                  <a:pt x="14016" y="5463"/>
                </a:lnTo>
                <a:lnTo>
                  <a:pt x="14001" y="5450"/>
                </a:lnTo>
                <a:lnTo>
                  <a:pt x="13985" y="5436"/>
                </a:lnTo>
                <a:lnTo>
                  <a:pt x="13970" y="5421"/>
                </a:lnTo>
                <a:lnTo>
                  <a:pt x="13956" y="5405"/>
                </a:lnTo>
                <a:lnTo>
                  <a:pt x="13941" y="5387"/>
                </a:lnTo>
                <a:lnTo>
                  <a:pt x="13928" y="5368"/>
                </a:lnTo>
                <a:lnTo>
                  <a:pt x="13901" y="5296"/>
                </a:lnTo>
                <a:lnTo>
                  <a:pt x="13846" y="5241"/>
                </a:lnTo>
                <a:lnTo>
                  <a:pt x="13849" y="5203"/>
                </a:lnTo>
                <a:lnTo>
                  <a:pt x="13835" y="5171"/>
                </a:lnTo>
                <a:lnTo>
                  <a:pt x="13789" y="5145"/>
                </a:lnTo>
                <a:lnTo>
                  <a:pt x="13715" y="4956"/>
                </a:lnTo>
                <a:lnTo>
                  <a:pt x="13720" y="4883"/>
                </a:lnTo>
                <a:lnTo>
                  <a:pt x="13672" y="4840"/>
                </a:lnTo>
                <a:lnTo>
                  <a:pt x="13597" y="4683"/>
                </a:lnTo>
                <a:lnTo>
                  <a:pt x="13585" y="4669"/>
                </a:lnTo>
                <a:lnTo>
                  <a:pt x="13573" y="4651"/>
                </a:lnTo>
                <a:lnTo>
                  <a:pt x="13560" y="4631"/>
                </a:lnTo>
                <a:lnTo>
                  <a:pt x="13547" y="4611"/>
                </a:lnTo>
                <a:lnTo>
                  <a:pt x="13535" y="4593"/>
                </a:lnTo>
                <a:lnTo>
                  <a:pt x="13524" y="4577"/>
                </a:lnTo>
                <a:lnTo>
                  <a:pt x="13514" y="4564"/>
                </a:lnTo>
                <a:lnTo>
                  <a:pt x="13504" y="4552"/>
                </a:lnTo>
                <a:lnTo>
                  <a:pt x="13495" y="4543"/>
                </a:lnTo>
                <a:lnTo>
                  <a:pt x="13486" y="4537"/>
                </a:lnTo>
                <a:lnTo>
                  <a:pt x="13482" y="4534"/>
                </a:lnTo>
                <a:lnTo>
                  <a:pt x="13477" y="4532"/>
                </a:lnTo>
                <a:lnTo>
                  <a:pt x="13473" y="4531"/>
                </a:lnTo>
                <a:lnTo>
                  <a:pt x="13469" y="4531"/>
                </a:lnTo>
                <a:lnTo>
                  <a:pt x="13459" y="4531"/>
                </a:lnTo>
                <a:lnTo>
                  <a:pt x="13449" y="4533"/>
                </a:lnTo>
                <a:lnTo>
                  <a:pt x="13439" y="4536"/>
                </a:lnTo>
                <a:lnTo>
                  <a:pt x="13428" y="4540"/>
                </a:lnTo>
                <a:lnTo>
                  <a:pt x="13416" y="4545"/>
                </a:lnTo>
                <a:lnTo>
                  <a:pt x="13405" y="4551"/>
                </a:lnTo>
                <a:lnTo>
                  <a:pt x="13395" y="4558"/>
                </a:lnTo>
                <a:lnTo>
                  <a:pt x="13384" y="4565"/>
                </a:lnTo>
                <a:lnTo>
                  <a:pt x="13322" y="4569"/>
                </a:lnTo>
                <a:lnTo>
                  <a:pt x="13288" y="4617"/>
                </a:lnTo>
                <a:lnTo>
                  <a:pt x="13209" y="4691"/>
                </a:lnTo>
                <a:lnTo>
                  <a:pt x="13154" y="4695"/>
                </a:lnTo>
                <a:lnTo>
                  <a:pt x="13114" y="4722"/>
                </a:lnTo>
                <a:lnTo>
                  <a:pt x="13105" y="4732"/>
                </a:lnTo>
                <a:lnTo>
                  <a:pt x="13096" y="4741"/>
                </a:lnTo>
                <a:lnTo>
                  <a:pt x="13086" y="4752"/>
                </a:lnTo>
                <a:lnTo>
                  <a:pt x="13077" y="4763"/>
                </a:lnTo>
                <a:lnTo>
                  <a:pt x="13071" y="4771"/>
                </a:lnTo>
                <a:lnTo>
                  <a:pt x="13033" y="4815"/>
                </a:lnTo>
                <a:lnTo>
                  <a:pt x="13020" y="4823"/>
                </a:lnTo>
                <a:lnTo>
                  <a:pt x="13007" y="4837"/>
                </a:lnTo>
                <a:lnTo>
                  <a:pt x="12995" y="4848"/>
                </a:lnTo>
                <a:lnTo>
                  <a:pt x="12984" y="4858"/>
                </a:lnTo>
                <a:lnTo>
                  <a:pt x="12974" y="4867"/>
                </a:lnTo>
                <a:lnTo>
                  <a:pt x="12932" y="4922"/>
                </a:lnTo>
                <a:lnTo>
                  <a:pt x="12841" y="4948"/>
                </a:lnTo>
                <a:lnTo>
                  <a:pt x="12832" y="4971"/>
                </a:lnTo>
                <a:lnTo>
                  <a:pt x="12782" y="5014"/>
                </a:lnTo>
                <a:lnTo>
                  <a:pt x="12702" y="5053"/>
                </a:lnTo>
                <a:lnTo>
                  <a:pt x="12606" y="5148"/>
                </a:lnTo>
                <a:lnTo>
                  <a:pt x="12562" y="5219"/>
                </a:lnTo>
                <a:lnTo>
                  <a:pt x="12448" y="5235"/>
                </a:lnTo>
                <a:lnTo>
                  <a:pt x="12423" y="5281"/>
                </a:lnTo>
                <a:lnTo>
                  <a:pt x="12392" y="5306"/>
                </a:lnTo>
                <a:lnTo>
                  <a:pt x="12361" y="5330"/>
                </a:lnTo>
                <a:lnTo>
                  <a:pt x="12328" y="5353"/>
                </a:lnTo>
                <a:lnTo>
                  <a:pt x="12293" y="5377"/>
                </a:lnTo>
                <a:lnTo>
                  <a:pt x="12274" y="5387"/>
                </a:lnTo>
                <a:lnTo>
                  <a:pt x="12256" y="5398"/>
                </a:lnTo>
                <a:lnTo>
                  <a:pt x="12238" y="5408"/>
                </a:lnTo>
                <a:lnTo>
                  <a:pt x="12219" y="5418"/>
                </a:lnTo>
                <a:lnTo>
                  <a:pt x="12200" y="5427"/>
                </a:lnTo>
                <a:lnTo>
                  <a:pt x="12180" y="5436"/>
                </a:lnTo>
                <a:lnTo>
                  <a:pt x="12160" y="5445"/>
                </a:lnTo>
                <a:lnTo>
                  <a:pt x="12138" y="5454"/>
                </a:lnTo>
                <a:lnTo>
                  <a:pt x="12048" y="5515"/>
                </a:lnTo>
                <a:lnTo>
                  <a:pt x="12024" y="5515"/>
                </a:lnTo>
                <a:lnTo>
                  <a:pt x="12003" y="5516"/>
                </a:lnTo>
                <a:lnTo>
                  <a:pt x="11994" y="5517"/>
                </a:lnTo>
                <a:lnTo>
                  <a:pt x="11985" y="5519"/>
                </a:lnTo>
                <a:lnTo>
                  <a:pt x="11977" y="5521"/>
                </a:lnTo>
                <a:lnTo>
                  <a:pt x="11970" y="5524"/>
                </a:lnTo>
                <a:lnTo>
                  <a:pt x="11963" y="5527"/>
                </a:lnTo>
                <a:lnTo>
                  <a:pt x="11956" y="5531"/>
                </a:lnTo>
                <a:lnTo>
                  <a:pt x="11950" y="5536"/>
                </a:lnTo>
                <a:lnTo>
                  <a:pt x="11943" y="5541"/>
                </a:lnTo>
                <a:lnTo>
                  <a:pt x="11936" y="5547"/>
                </a:lnTo>
                <a:lnTo>
                  <a:pt x="11930" y="5554"/>
                </a:lnTo>
                <a:lnTo>
                  <a:pt x="11923" y="5561"/>
                </a:lnTo>
                <a:lnTo>
                  <a:pt x="11917" y="5569"/>
                </a:lnTo>
                <a:lnTo>
                  <a:pt x="11790" y="5666"/>
                </a:lnTo>
                <a:lnTo>
                  <a:pt x="11728" y="5655"/>
                </a:lnTo>
                <a:lnTo>
                  <a:pt x="11719" y="5659"/>
                </a:lnTo>
                <a:lnTo>
                  <a:pt x="11707" y="5665"/>
                </a:lnTo>
                <a:lnTo>
                  <a:pt x="11696" y="5672"/>
                </a:lnTo>
                <a:lnTo>
                  <a:pt x="11685" y="5679"/>
                </a:lnTo>
                <a:lnTo>
                  <a:pt x="11676" y="5687"/>
                </a:lnTo>
                <a:lnTo>
                  <a:pt x="11667" y="5693"/>
                </a:lnTo>
                <a:lnTo>
                  <a:pt x="11659" y="5700"/>
                </a:lnTo>
                <a:lnTo>
                  <a:pt x="11652" y="5707"/>
                </a:lnTo>
                <a:lnTo>
                  <a:pt x="11646" y="5714"/>
                </a:lnTo>
                <a:lnTo>
                  <a:pt x="11641" y="5720"/>
                </a:lnTo>
                <a:lnTo>
                  <a:pt x="11363" y="5733"/>
                </a:lnTo>
                <a:lnTo>
                  <a:pt x="11308" y="5706"/>
                </a:lnTo>
                <a:lnTo>
                  <a:pt x="11267" y="5711"/>
                </a:lnTo>
                <a:lnTo>
                  <a:pt x="11254" y="5707"/>
                </a:lnTo>
                <a:lnTo>
                  <a:pt x="11241" y="5702"/>
                </a:lnTo>
                <a:lnTo>
                  <a:pt x="11230" y="5697"/>
                </a:lnTo>
                <a:lnTo>
                  <a:pt x="11219" y="5691"/>
                </a:lnTo>
                <a:lnTo>
                  <a:pt x="11210" y="5685"/>
                </a:lnTo>
                <a:lnTo>
                  <a:pt x="11201" y="5677"/>
                </a:lnTo>
                <a:lnTo>
                  <a:pt x="11194" y="5670"/>
                </a:lnTo>
                <a:lnTo>
                  <a:pt x="11187" y="5662"/>
                </a:lnTo>
                <a:lnTo>
                  <a:pt x="11182" y="5652"/>
                </a:lnTo>
                <a:lnTo>
                  <a:pt x="11178" y="5642"/>
                </a:lnTo>
                <a:lnTo>
                  <a:pt x="11174" y="5631"/>
                </a:lnTo>
                <a:lnTo>
                  <a:pt x="11172" y="5619"/>
                </a:lnTo>
                <a:lnTo>
                  <a:pt x="11170" y="5606"/>
                </a:lnTo>
                <a:lnTo>
                  <a:pt x="11168" y="5592"/>
                </a:lnTo>
                <a:lnTo>
                  <a:pt x="11168" y="5576"/>
                </a:lnTo>
                <a:lnTo>
                  <a:pt x="11169" y="5560"/>
                </a:lnTo>
                <a:lnTo>
                  <a:pt x="11170" y="5545"/>
                </a:lnTo>
                <a:lnTo>
                  <a:pt x="11172" y="5530"/>
                </a:lnTo>
                <a:lnTo>
                  <a:pt x="11174" y="5514"/>
                </a:lnTo>
                <a:lnTo>
                  <a:pt x="11178" y="5497"/>
                </a:lnTo>
                <a:lnTo>
                  <a:pt x="11181" y="5480"/>
                </a:lnTo>
                <a:lnTo>
                  <a:pt x="11186" y="5462"/>
                </a:lnTo>
                <a:lnTo>
                  <a:pt x="11191" y="5444"/>
                </a:lnTo>
                <a:lnTo>
                  <a:pt x="11197" y="5425"/>
                </a:lnTo>
                <a:lnTo>
                  <a:pt x="11204" y="5406"/>
                </a:lnTo>
                <a:lnTo>
                  <a:pt x="11211" y="5386"/>
                </a:lnTo>
                <a:lnTo>
                  <a:pt x="11219" y="5364"/>
                </a:lnTo>
                <a:lnTo>
                  <a:pt x="11228" y="5342"/>
                </a:lnTo>
                <a:lnTo>
                  <a:pt x="11238" y="5320"/>
                </a:lnTo>
                <a:lnTo>
                  <a:pt x="11249" y="5297"/>
                </a:lnTo>
                <a:lnTo>
                  <a:pt x="11261" y="5273"/>
                </a:lnTo>
                <a:lnTo>
                  <a:pt x="11274" y="5247"/>
                </a:lnTo>
                <a:lnTo>
                  <a:pt x="11293" y="5186"/>
                </a:lnTo>
                <a:lnTo>
                  <a:pt x="11346" y="5107"/>
                </a:lnTo>
                <a:lnTo>
                  <a:pt x="11356" y="5052"/>
                </a:lnTo>
                <a:lnTo>
                  <a:pt x="11511" y="4639"/>
                </a:lnTo>
                <a:lnTo>
                  <a:pt x="11531" y="4598"/>
                </a:lnTo>
                <a:lnTo>
                  <a:pt x="11535" y="4536"/>
                </a:lnTo>
                <a:lnTo>
                  <a:pt x="11539" y="4511"/>
                </a:lnTo>
                <a:lnTo>
                  <a:pt x="11543" y="4488"/>
                </a:lnTo>
                <a:lnTo>
                  <a:pt x="11547" y="4465"/>
                </a:lnTo>
                <a:lnTo>
                  <a:pt x="11550" y="4442"/>
                </a:lnTo>
                <a:lnTo>
                  <a:pt x="11554" y="4422"/>
                </a:lnTo>
                <a:lnTo>
                  <a:pt x="11557" y="4402"/>
                </a:lnTo>
                <a:lnTo>
                  <a:pt x="11560" y="4383"/>
                </a:lnTo>
                <a:lnTo>
                  <a:pt x="11562" y="4365"/>
                </a:lnTo>
                <a:lnTo>
                  <a:pt x="11567" y="4330"/>
                </a:lnTo>
                <a:lnTo>
                  <a:pt x="11571" y="4298"/>
                </a:lnTo>
                <a:lnTo>
                  <a:pt x="11573" y="4269"/>
                </a:lnTo>
                <a:lnTo>
                  <a:pt x="11575" y="4242"/>
                </a:lnTo>
                <a:lnTo>
                  <a:pt x="11577" y="4214"/>
                </a:lnTo>
                <a:lnTo>
                  <a:pt x="11577" y="4186"/>
                </a:lnTo>
                <a:lnTo>
                  <a:pt x="11576" y="4160"/>
                </a:lnTo>
                <a:lnTo>
                  <a:pt x="11574" y="4134"/>
                </a:lnTo>
                <a:lnTo>
                  <a:pt x="11571" y="4110"/>
                </a:lnTo>
                <a:lnTo>
                  <a:pt x="11566" y="4087"/>
                </a:lnTo>
                <a:lnTo>
                  <a:pt x="11560" y="4066"/>
                </a:lnTo>
                <a:lnTo>
                  <a:pt x="11553" y="4046"/>
                </a:lnTo>
                <a:lnTo>
                  <a:pt x="11545" y="4025"/>
                </a:lnTo>
                <a:lnTo>
                  <a:pt x="11535" y="4005"/>
                </a:lnTo>
                <a:lnTo>
                  <a:pt x="11523" y="3986"/>
                </a:lnTo>
                <a:lnTo>
                  <a:pt x="11510" y="3967"/>
                </a:lnTo>
                <a:lnTo>
                  <a:pt x="11495" y="3947"/>
                </a:lnTo>
                <a:lnTo>
                  <a:pt x="11479" y="3928"/>
                </a:lnTo>
                <a:lnTo>
                  <a:pt x="11461" y="3909"/>
                </a:lnTo>
                <a:lnTo>
                  <a:pt x="11442" y="3890"/>
                </a:lnTo>
                <a:lnTo>
                  <a:pt x="11428" y="3826"/>
                </a:lnTo>
                <a:lnTo>
                  <a:pt x="11411" y="3822"/>
                </a:lnTo>
                <a:lnTo>
                  <a:pt x="11394" y="3817"/>
                </a:lnTo>
                <a:lnTo>
                  <a:pt x="11378" y="3811"/>
                </a:lnTo>
                <a:lnTo>
                  <a:pt x="11363" y="3805"/>
                </a:lnTo>
                <a:lnTo>
                  <a:pt x="11348" y="3798"/>
                </a:lnTo>
                <a:lnTo>
                  <a:pt x="11333" y="3791"/>
                </a:lnTo>
                <a:lnTo>
                  <a:pt x="11318" y="3783"/>
                </a:lnTo>
                <a:lnTo>
                  <a:pt x="11303" y="3775"/>
                </a:lnTo>
                <a:lnTo>
                  <a:pt x="11289" y="3766"/>
                </a:lnTo>
                <a:lnTo>
                  <a:pt x="11273" y="3755"/>
                </a:lnTo>
                <a:lnTo>
                  <a:pt x="11257" y="3743"/>
                </a:lnTo>
                <a:lnTo>
                  <a:pt x="11242" y="3729"/>
                </a:lnTo>
                <a:lnTo>
                  <a:pt x="11226" y="3715"/>
                </a:lnTo>
                <a:lnTo>
                  <a:pt x="11209" y="3700"/>
                </a:lnTo>
                <a:lnTo>
                  <a:pt x="11193" y="3683"/>
                </a:lnTo>
                <a:lnTo>
                  <a:pt x="11176" y="3665"/>
                </a:lnTo>
                <a:lnTo>
                  <a:pt x="11095" y="3646"/>
                </a:lnTo>
                <a:lnTo>
                  <a:pt x="11036" y="3734"/>
                </a:lnTo>
                <a:lnTo>
                  <a:pt x="10846" y="3828"/>
                </a:lnTo>
                <a:lnTo>
                  <a:pt x="10778" y="3913"/>
                </a:lnTo>
                <a:lnTo>
                  <a:pt x="10724" y="3958"/>
                </a:lnTo>
                <a:lnTo>
                  <a:pt x="10633" y="4054"/>
                </a:lnTo>
                <a:lnTo>
                  <a:pt x="10560" y="4162"/>
                </a:lnTo>
                <a:lnTo>
                  <a:pt x="10373" y="4334"/>
                </a:lnTo>
                <a:lnTo>
                  <a:pt x="10331" y="4390"/>
                </a:lnTo>
                <a:lnTo>
                  <a:pt x="10242" y="4415"/>
                </a:lnTo>
                <a:lnTo>
                  <a:pt x="10214" y="4451"/>
                </a:lnTo>
                <a:lnTo>
                  <a:pt x="10113" y="4567"/>
                </a:lnTo>
                <a:lnTo>
                  <a:pt x="10107" y="4577"/>
                </a:lnTo>
                <a:lnTo>
                  <a:pt x="10101" y="4587"/>
                </a:lnTo>
                <a:lnTo>
                  <a:pt x="10095" y="4596"/>
                </a:lnTo>
                <a:lnTo>
                  <a:pt x="10089" y="4604"/>
                </a:lnTo>
                <a:lnTo>
                  <a:pt x="10082" y="4611"/>
                </a:lnTo>
                <a:lnTo>
                  <a:pt x="10075" y="4618"/>
                </a:lnTo>
                <a:lnTo>
                  <a:pt x="10068" y="4624"/>
                </a:lnTo>
                <a:lnTo>
                  <a:pt x="10060" y="4630"/>
                </a:lnTo>
                <a:lnTo>
                  <a:pt x="10047" y="4638"/>
                </a:lnTo>
                <a:lnTo>
                  <a:pt x="10033" y="4645"/>
                </a:lnTo>
                <a:lnTo>
                  <a:pt x="10018" y="4649"/>
                </a:lnTo>
                <a:lnTo>
                  <a:pt x="10002" y="4652"/>
                </a:lnTo>
                <a:lnTo>
                  <a:pt x="9988" y="4666"/>
                </a:lnTo>
                <a:lnTo>
                  <a:pt x="9976" y="4676"/>
                </a:lnTo>
                <a:lnTo>
                  <a:pt x="9934" y="4731"/>
                </a:lnTo>
                <a:lnTo>
                  <a:pt x="9843" y="4757"/>
                </a:lnTo>
                <a:lnTo>
                  <a:pt x="9834" y="4780"/>
                </a:lnTo>
                <a:lnTo>
                  <a:pt x="9785" y="4823"/>
                </a:lnTo>
                <a:lnTo>
                  <a:pt x="9703" y="4862"/>
                </a:lnTo>
                <a:lnTo>
                  <a:pt x="9608" y="4957"/>
                </a:lnTo>
                <a:lnTo>
                  <a:pt x="9564" y="5028"/>
                </a:lnTo>
                <a:lnTo>
                  <a:pt x="9450" y="5044"/>
                </a:lnTo>
                <a:lnTo>
                  <a:pt x="9424" y="5090"/>
                </a:lnTo>
                <a:lnTo>
                  <a:pt x="9395" y="5115"/>
                </a:lnTo>
                <a:lnTo>
                  <a:pt x="9362" y="5139"/>
                </a:lnTo>
                <a:lnTo>
                  <a:pt x="9330" y="5162"/>
                </a:lnTo>
                <a:lnTo>
                  <a:pt x="9295" y="5186"/>
                </a:lnTo>
                <a:lnTo>
                  <a:pt x="9277" y="5196"/>
                </a:lnTo>
                <a:lnTo>
                  <a:pt x="9258" y="5207"/>
                </a:lnTo>
                <a:lnTo>
                  <a:pt x="9239" y="5217"/>
                </a:lnTo>
                <a:lnTo>
                  <a:pt x="9221" y="5227"/>
                </a:lnTo>
                <a:lnTo>
                  <a:pt x="9201" y="5236"/>
                </a:lnTo>
                <a:lnTo>
                  <a:pt x="9182" y="5245"/>
                </a:lnTo>
                <a:lnTo>
                  <a:pt x="9161" y="5254"/>
                </a:lnTo>
                <a:lnTo>
                  <a:pt x="9141" y="5263"/>
                </a:lnTo>
                <a:lnTo>
                  <a:pt x="9050" y="5325"/>
                </a:lnTo>
                <a:lnTo>
                  <a:pt x="9027" y="5324"/>
                </a:lnTo>
                <a:lnTo>
                  <a:pt x="9005" y="5325"/>
                </a:lnTo>
                <a:lnTo>
                  <a:pt x="8996" y="5326"/>
                </a:lnTo>
                <a:lnTo>
                  <a:pt x="8987" y="5328"/>
                </a:lnTo>
                <a:lnTo>
                  <a:pt x="8979" y="5330"/>
                </a:lnTo>
                <a:lnTo>
                  <a:pt x="8972" y="5333"/>
                </a:lnTo>
                <a:lnTo>
                  <a:pt x="8965" y="5336"/>
                </a:lnTo>
                <a:lnTo>
                  <a:pt x="8958" y="5340"/>
                </a:lnTo>
                <a:lnTo>
                  <a:pt x="8951" y="5345"/>
                </a:lnTo>
                <a:lnTo>
                  <a:pt x="8944" y="5350"/>
                </a:lnTo>
                <a:lnTo>
                  <a:pt x="8938" y="5356"/>
                </a:lnTo>
                <a:lnTo>
                  <a:pt x="8931" y="5363"/>
                </a:lnTo>
                <a:lnTo>
                  <a:pt x="8925" y="5370"/>
                </a:lnTo>
                <a:lnTo>
                  <a:pt x="8919" y="5379"/>
                </a:lnTo>
                <a:lnTo>
                  <a:pt x="8792" y="5476"/>
                </a:lnTo>
                <a:lnTo>
                  <a:pt x="8729" y="5464"/>
                </a:lnTo>
                <a:lnTo>
                  <a:pt x="8720" y="5468"/>
                </a:lnTo>
                <a:lnTo>
                  <a:pt x="8709" y="5474"/>
                </a:lnTo>
                <a:lnTo>
                  <a:pt x="8698" y="5482"/>
                </a:lnTo>
                <a:lnTo>
                  <a:pt x="8687" y="5489"/>
                </a:lnTo>
                <a:lnTo>
                  <a:pt x="8678" y="5496"/>
                </a:lnTo>
                <a:lnTo>
                  <a:pt x="8669" y="5502"/>
                </a:lnTo>
                <a:lnTo>
                  <a:pt x="8661" y="5509"/>
                </a:lnTo>
                <a:lnTo>
                  <a:pt x="8654" y="5516"/>
                </a:lnTo>
                <a:lnTo>
                  <a:pt x="8648" y="5523"/>
                </a:lnTo>
                <a:lnTo>
                  <a:pt x="8644" y="5529"/>
                </a:lnTo>
                <a:lnTo>
                  <a:pt x="8365" y="5542"/>
                </a:lnTo>
                <a:lnTo>
                  <a:pt x="8310" y="5515"/>
                </a:lnTo>
                <a:lnTo>
                  <a:pt x="8270" y="5520"/>
                </a:lnTo>
                <a:lnTo>
                  <a:pt x="8256" y="5516"/>
                </a:lnTo>
                <a:lnTo>
                  <a:pt x="8243" y="5511"/>
                </a:lnTo>
                <a:lnTo>
                  <a:pt x="8231" y="5506"/>
                </a:lnTo>
                <a:lnTo>
                  <a:pt x="8221" y="5500"/>
                </a:lnTo>
                <a:lnTo>
                  <a:pt x="8211" y="5494"/>
                </a:lnTo>
                <a:lnTo>
                  <a:pt x="8203" y="5487"/>
                </a:lnTo>
                <a:lnTo>
                  <a:pt x="8195" y="5480"/>
                </a:lnTo>
                <a:lnTo>
                  <a:pt x="8189" y="5471"/>
                </a:lnTo>
                <a:lnTo>
                  <a:pt x="8184" y="5461"/>
                </a:lnTo>
                <a:lnTo>
                  <a:pt x="8180" y="5451"/>
                </a:lnTo>
                <a:lnTo>
                  <a:pt x="8176" y="5440"/>
                </a:lnTo>
                <a:lnTo>
                  <a:pt x="8173" y="5428"/>
                </a:lnTo>
                <a:lnTo>
                  <a:pt x="8171" y="5415"/>
                </a:lnTo>
                <a:lnTo>
                  <a:pt x="8170" y="5401"/>
                </a:lnTo>
                <a:lnTo>
                  <a:pt x="8170" y="5386"/>
                </a:lnTo>
                <a:lnTo>
                  <a:pt x="8170" y="5369"/>
                </a:lnTo>
                <a:lnTo>
                  <a:pt x="8172" y="5354"/>
                </a:lnTo>
                <a:lnTo>
                  <a:pt x="8173" y="5339"/>
                </a:lnTo>
                <a:lnTo>
                  <a:pt x="8176" y="5323"/>
                </a:lnTo>
                <a:lnTo>
                  <a:pt x="8179" y="5306"/>
                </a:lnTo>
                <a:lnTo>
                  <a:pt x="8183" y="5289"/>
                </a:lnTo>
                <a:lnTo>
                  <a:pt x="8188" y="5271"/>
                </a:lnTo>
                <a:lnTo>
                  <a:pt x="8193" y="5253"/>
                </a:lnTo>
                <a:lnTo>
                  <a:pt x="8199" y="5234"/>
                </a:lnTo>
                <a:lnTo>
                  <a:pt x="8205" y="5215"/>
                </a:lnTo>
                <a:lnTo>
                  <a:pt x="8213" y="5195"/>
                </a:lnTo>
                <a:lnTo>
                  <a:pt x="8221" y="5174"/>
                </a:lnTo>
                <a:lnTo>
                  <a:pt x="8230" y="5151"/>
                </a:lnTo>
                <a:lnTo>
                  <a:pt x="8240" y="5129"/>
                </a:lnTo>
                <a:lnTo>
                  <a:pt x="8251" y="5106"/>
                </a:lnTo>
                <a:lnTo>
                  <a:pt x="8264" y="5082"/>
                </a:lnTo>
                <a:lnTo>
                  <a:pt x="8277" y="5056"/>
                </a:lnTo>
                <a:lnTo>
                  <a:pt x="8295" y="4995"/>
                </a:lnTo>
                <a:lnTo>
                  <a:pt x="8348" y="4916"/>
                </a:lnTo>
                <a:lnTo>
                  <a:pt x="8358" y="4861"/>
                </a:lnTo>
                <a:lnTo>
                  <a:pt x="8514" y="4448"/>
                </a:lnTo>
                <a:lnTo>
                  <a:pt x="8532" y="4407"/>
                </a:lnTo>
                <a:lnTo>
                  <a:pt x="8536" y="4345"/>
                </a:lnTo>
                <a:lnTo>
                  <a:pt x="8541" y="4320"/>
                </a:lnTo>
                <a:lnTo>
                  <a:pt x="8545" y="4297"/>
                </a:lnTo>
                <a:lnTo>
                  <a:pt x="8548" y="4274"/>
                </a:lnTo>
                <a:lnTo>
                  <a:pt x="8552" y="4252"/>
                </a:lnTo>
                <a:lnTo>
                  <a:pt x="8555" y="4231"/>
                </a:lnTo>
                <a:lnTo>
                  <a:pt x="8559" y="4211"/>
                </a:lnTo>
                <a:lnTo>
                  <a:pt x="8561" y="4192"/>
                </a:lnTo>
                <a:lnTo>
                  <a:pt x="8564" y="4174"/>
                </a:lnTo>
                <a:lnTo>
                  <a:pt x="8569" y="4139"/>
                </a:lnTo>
                <a:lnTo>
                  <a:pt x="8572" y="4107"/>
                </a:lnTo>
                <a:lnTo>
                  <a:pt x="8575" y="4078"/>
                </a:lnTo>
                <a:lnTo>
                  <a:pt x="8577" y="4052"/>
                </a:lnTo>
                <a:lnTo>
                  <a:pt x="8578" y="4023"/>
                </a:lnTo>
                <a:lnTo>
                  <a:pt x="8579" y="3995"/>
                </a:lnTo>
                <a:lnTo>
                  <a:pt x="8578" y="3969"/>
                </a:lnTo>
                <a:lnTo>
                  <a:pt x="8576" y="3944"/>
                </a:lnTo>
                <a:lnTo>
                  <a:pt x="8572" y="3919"/>
                </a:lnTo>
                <a:lnTo>
                  <a:pt x="8568" y="3897"/>
                </a:lnTo>
                <a:lnTo>
                  <a:pt x="8562" y="3875"/>
                </a:lnTo>
                <a:lnTo>
                  <a:pt x="8555" y="3855"/>
                </a:lnTo>
                <a:lnTo>
                  <a:pt x="8547" y="3834"/>
                </a:lnTo>
                <a:lnTo>
                  <a:pt x="8537" y="3814"/>
                </a:lnTo>
                <a:lnTo>
                  <a:pt x="8525" y="3795"/>
                </a:lnTo>
                <a:lnTo>
                  <a:pt x="8512" y="3776"/>
                </a:lnTo>
                <a:lnTo>
                  <a:pt x="8497" y="3757"/>
                </a:lnTo>
                <a:lnTo>
                  <a:pt x="8481" y="3738"/>
                </a:lnTo>
                <a:lnTo>
                  <a:pt x="8463" y="3718"/>
                </a:lnTo>
                <a:lnTo>
                  <a:pt x="8444" y="3699"/>
                </a:lnTo>
                <a:lnTo>
                  <a:pt x="8429" y="3636"/>
                </a:lnTo>
                <a:lnTo>
                  <a:pt x="8413" y="3631"/>
                </a:lnTo>
                <a:lnTo>
                  <a:pt x="8397" y="3626"/>
                </a:lnTo>
                <a:lnTo>
                  <a:pt x="8381" y="3620"/>
                </a:lnTo>
                <a:lnTo>
                  <a:pt x="8365" y="3614"/>
                </a:lnTo>
                <a:lnTo>
                  <a:pt x="8350" y="3607"/>
                </a:lnTo>
                <a:lnTo>
                  <a:pt x="8335" y="3600"/>
                </a:lnTo>
                <a:lnTo>
                  <a:pt x="8320" y="3592"/>
                </a:lnTo>
                <a:lnTo>
                  <a:pt x="8305" y="3584"/>
                </a:lnTo>
                <a:lnTo>
                  <a:pt x="8290" y="3575"/>
                </a:lnTo>
                <a:lnTo>
                  <a:pt x="8275" y="3564"/>
                </a:lnTo>
                <a:lnTo>
                  <a:pt x="8260" y="3553"/>
                </a:lnTo>
                <a:lnTo>
                  <a:pt x="8243" y="3540"/>
                </a:lnTo>
                <a:lnTo>
                  <a:pt x="8227" y="3524"/>
                </a:lnTo>
                <a:lnTo>
                  <a:pt x="8211" y="3509"/>
                </a:lnTo>
                <a:lnTo>
                  <a:pt x="8194" y="3492"/>
                </a:lnTo>
                <a:lnTo>
                  <a:pt x="8177" y="3474"/>
                </a:lnTo>
                <a:lnTo>
                  <a:pt x="8097" y="3455"/>
                </a:lnTo>
                <a:lnTo>
                  <a:pt x="8037" y="3544"/>
                </a:lnTo>
                <a:lnTo>
                  <a:pt x="7847" y="3638"/>
                </a:lnTo>
                <a:lnTo>
                  <a:pt x="7780" y="3722"/>
                </a:lnTo>
                <a:lnTo>
                  <a:pt x="7726" y="3767"/>
                </a:lnTo>
                <a:lnTo>
                  <a:pt x="7635" y="3863"/>
                </a:lnTo>
                <a:lnTo>
                  <a:pt x="7561" y="3971"/>
                </a:lnTo>
                <a:lnTo>
                  <a:pt x="7375" y="4143"/>
                </a:lnTo>
                <a:lnTo>
                  <a:pt x="7333" y="4199"/>
                </a:lnTo>
                <a:lnTo>
                  <a:pt x="7244" y="4224"/>
                </a:lnTo>
                <a:lnTo>
                  <a:pt x="7215" y="4262"/>
                </a:lnTo>
                <a:lnTo>
                  <a:pt x="7115" y="4376"/>
                </a:lnTo>
                <a:lnTo>
                  <a:pt x="7109" y="4386"/>
                </a:lnTo>
                <a:lnTo>
                  <a:pt x="7103" y="4396"/>
                </a:lnTo>
                <a:lnTo>
                  <a:pt x="7097" y="4405"/>
                </a:lnTo>
                <a:lnTo>
                  <a:pt x="7091" y="4413"/>
                </a:lnTo>
                <a:lnTo>
                  <a:pt x="7084" y="4420"/>
                </a:lnTo>
                <a:lnTo>
                  <a:pt x="7077" y="4427"/>
                </a:lnTo>
                <a:lnTo>
                  <a:pt x="7070" y="4433"/>
                </a:lnTo>
                <a:lnTo>
                  <a:pt x="7062" y="4439"/>
                </a:lnTo>
                <a:lnTo>
                  <a:pt x="7054" y="4444"/>
                </a:lnTo>
                <a:lnTo>
                  <a:pt x="7046" y="4449"/>
                </a:lnTo>
                <a:lnTo>
                  <a:pt x="7038" y="4452"/>
                </a:lnTo>
                <a:lnTo>
                  <a:pt x="7029" y="4457"/>
                </a:lnTo>
                <a:lnTo>
                  <a:pt x="7021" y="4459"/>
                </a:lnTo>
                <a:lnTo>
                  <a:pt x="7012" y="4461"/>
                </a:lnTo>
                <a:lnTo>
                  <a:pt x="7003" y="4463"/>
                </a:lnTo>
                <a:lnTo>
                  <a:pt x="6992" y="4463"/>
                </a:lnTo>
                <a:lnTo>
                  <a:pt x="6962" y="4504"/>
                </a:lnTo>
                <a:lnTo>
                  <a:pt x="6945" y="4505"/>
                </a:lnTo>
                <a:lnTo>
                  <a:pt x="6929" y="4509"/>
                </a:lnTo>
                <a:lnTo>
                  <a:pt x="6912" y="4514"/>
                </a:lnTo>
                <a:lnTo>
                  <a:pt x="6894" y="4521"/>
                </a:lnTo>
                <a:lnTo>
                  <a:pt x="6877" y="4530"/>
                </a:lnTo>
                <a:lnTo>
                  <a:pt x="6858" y="4540"/>
                </a:lnTo>
                <a:lnTo>
                  <a:pt x="6840" y="4552"/>
                </a:lnTo>
                <a:lnTo>
                  <a:pt x="6822" y="4567"/>
                </a:lnTo>
                <a:lnTo>
                  <a:pt x="6804" y="4581"/>
                </a:lnTo>
                <a:lnTo>
                  <a:pt x="6788" y="4594"/>
                </a:lnTo>
                <a:lnTo>
                  <a:pt x="6772" y="4605"/>
                </a:lnTo>
                <a:lnTo>
                  <a:pt x="6757" y="4614"/>
                </a:lnTo>
                <a:lnTo>
                  <a:pt x="6743" y="4623"/>
                </a:lnTo>
                <a:lnTo>
                  <a:pt x="6728" y="4630"/>
                </a:lnTo>
                <a:lnTo>
                  <a:pt x="6716" y="4635"/>
                </a:lnTo>
                <a:lnTo>
                  <a:pt x="6705" y="4639"/>
                </a:lnTo>
                <a:lnTo>
                  <a:pt x="6631" y="4689"/>
                </a:lnTo>
                <a:lnTo>
                  <a:pt x="6601" y="4701"/>
                </a:lnTo>
                <a:lnTo>
                  <a:pt x="6572" y="4713"/>
                </a:lnTo>
                <a:lnTo>
                  <a:pt x="6545" y="4725"/>
                </a:lnTo>
                <a:lnTo>
                  <a:pt x="6519" y="4739"/>
                </a:lnTo>
                <a:lnTo>
                  <a:pt x="6495" y="4753"/>
                </a:lnTo>
                <a:lnTo>
                  <a:pt x="6471" y="4769"/>
                </a:lnTo>
                <a:lnTo>
                  <a:pt x="6450" y="4785"/>
                </a:lnTo>
                <a:lnTo>
                  <a:pt x="6430" y="4802"/>
                </a:lnTo>
                <a:lnTo>
                  <a:pt x="6422" y="4810"/>
                </a:lnTo>
                <a:lnTo>
                  <a:pt x="6416" y="4816"/>
                </a:lnTo>
                <a:lnTo>
                  <a:pt x="6412" y="4819"/>
                </a:lnTo>
                <a:lnTo>
                  <a:pt x="6410" y="4820"/>
                </a:lnTo>
                <a:lnTo>
                  <a:pt x="6401" y="4819"/>
                </a:lnTo>
                <a:lnTo>
                  <a:pt x="6392" y="4818"/>
                </a:lnTo>
                <a:lnTo>
                  <a:pt x="6385" y="4817"/>
                </a:lnTo>
                <a:lnTo>
                  <a:pt x="6378" y="4814"/>
                </a:lnTo>
                <a:lnTo>
                  <a:pt x="6373" y="4812"/>
                </a:lnTo>
                <a:lnTo>
                  <a:pt x="6367" y="4808"/>
                </a:lnTo>
                <a:lnTo>
                  <a:pt x="6359" y="4803"/>
                </a:lnTo>
                <a:lnTo>
                  <a:pt x="6352" y="4797"/>
                </a:lnTo>
                <a:lnTo>
                  <a:pt x="6338" y="4772"/>
                </a:lnTo>
                <a:lnTo>
                  <a:pt x="6339" y="4757"/>
                </a:lnTo>
                <a:lnTo>
                  <a:pt x="6340" y="4750"/>
                </a:lnTo>
                <a:lnTo>
                  <a:pt x="6341" y="4743"/>
                </a:lnTo>
                <a:lnTo>
                  <a:pt x="6344" y="4734"/>
                </a:lnTo>
                <a:lnTo>
                  <a:pt x="6347" y="4726"/>
                </a:lnTo>
                <a:lnTo>
                  <a:pt x="6356" y="4706"/>
                </a:lnTo>
                <a:lnTo>
                  <a:pt x="6370" y="4683"/>
                </a:lnTo>
                <a:lnTo>
                  <a:pt x="6385" y="4657"/>
                </a:lnTo>
                <a:lnTo>
                  <a:pt x="6404" y="4629"/>
                </a:lnTo>
                <a:lnTo>
                  <a:pt x="6427" y="4598"/>
                </a:lnTo>
                <a:lnTo>
                  <a:pt x="6452" y="4565"/>
                </a:lnTo>
                <a:lnTo>
                  <a:pt x="6472" y="4537"/>
                </a:lnTo>
                <a:lnTo>
                  <a:pt x="6491" y="4511"/>
                </a:lnTo>
                <a:lnTo>
                  <a:pt x="6509" y="4486"/>
                </a:lnTo>
                <a:lnTo>
                  <a:pt x="6525" y="4463"/>
                </a:lnTo>
                <a:lnTo>
                  <a:pt x="6541" y="4440"/>
                </a:lnTo>
                <a:lnTo>
                  <a:pt x="6555" y="4419"/>
                </a:lnTo>
                <a:lnTo>
                  <a:pt x="6569" y="4399"/>
                </a:lnTo>
                <a:lnTo>
                  <a:pt x="6581" y="4381"/>
                </a:lnTo>
                <a:lnTo>
                  <a:pt x="6639" y="4329"/>
                </a:lnTo>
                <a:lnTo>
                  <a:pt x="6649" y="4327"/>
                </a:lnTo>
                <a:lnTo>
                  <a:pt x="6659" y="4325"/>
                </a:lnTo>
                <a:lnTo>
                  <a:pt x="6668" y="4322"/>
                </a:lnTo>
                <a:lnTo>
                  <a:pt x="6677" y="4318"/>
                </a:lnTo>
                <a:lnTo>
                  <a:pt x="6686" y="4314"/>
                </a:lnTo>
                <a:lnTo>
                  <a:pt x="6695" y="4309"/>
                </a:lnTo>
                <a:lnTo>
                  <a:pt x="6704" y="4303"/>
                </a:lnTo>
                <a:lnTo>
                  <a:pt x="6712" y="4297"/>
                </a:lnTo>
                <a:lnTo>
                  <a:pt x="6721" y="4290"/>
                </a:lnTo>
                <a:lnTo>
                  <a:pt x="6729" y="4283"/>
                </a:lnTo>
                <a:lnTo>
                  <a:pt x="6737" y="4275"/>
                </a:lnTo>
                <a:lnTo>
                  <a:pt x="6746" y="4266"/>
                </a:lnTo>
                <a:lnTo>
                  <a:pt x="6761" y="4247"/>
                </a:lnTo>
                <a:lnTo>
                  <a:pt x="6776" y="4226"/>
                </a:lnTo>
                <a:lnTo>
                  <a:pt x="6790" y="4205"/>
                </a:lnTo>
                <a:lnTo>
                  <a:pt x="6804" y="4185"/>
                </a:lnTo>
                <a:lnTo>
                  <a:pt x="6817" y="4167"/>
                </a:lnTo>
                <a:lnTo>
                  <a:pt x="6830" y="4151"/>
                </a:lnTo>
                <a:lnTo>
                  <a:pt x="6842" y="4135"/>
                </a:lnTo>
                <a:lnTo>
                  <a:pt x="6853" y="4123"/>
                </a:lnTo>
                <a:lnTo>
                  <a:pt x="6865" y="4112"/>
                </a:lnTo>
                <a:lnTo>
                  <a:pt x="6876" y="4103"/>
                </a:lnTo>
                <a:lnTo>
                  <a:pt x="6882" y="4091"/>
                </a:lnTo>
                <a:lnTo>
                  <a:pt x="6887" y="4080"/>
                </a:lnTo>
                <a:lnTo>
                  <a:pt x="6893" y="4069"/>
                </a:lnTo>
                <a:lnTo>
                  <a:pt x="6899" y="4059"/>
                </a:lnTo>
                <a:lnTo>
                  <a:pt x="6906" y="4050"/>
                </a:lnTo>
                <a:lnTo>
                  <a:pt x="6912" y="4041"/>
                </a:lnTo>
                <a:lnTo>
                  <a:pt x="6918" y="4033"/>
                </a:lnTo>
                <a:lnTo>
                  <a:pt x="6925" y="4026"/>
                </a:lnTo>
                <a:lnTo>
                  <a:pt x="6932" y="4019"/>
                </a:lnTo>
                <a:lnTo>
                  <a:pt x="6939" y="4013"/>
                </a:lnTo>
                <a:lnTo>
                  <a:pt x="6947" y="4007"/>
                </a:lnTo>
                <a:lnTo>
                  <a:pt x="6955" y="4002"/>
                </a:lnTo>
                <a:lnTo>
                  <a:pt x="6963" y="3997"/>
                </a:lnTo>
                <a:lnTo>
                  <a:pt x="6972" y="3993"/>
                </a:lnTo>
                <a:lnTo>
                  <a:pt x="6981" y="3989"/>
                </a:lnTo>
                <a:lnTo>
                  <a:pt x="6991" y="3985"/>
                </a:lnTo>
                <a:lnTo>
                  <a:pt x="7158" y="3824"/>
                </a:lnTo>
                <a:lnTo>
                  <a:pt x="7170" y="3754"/>
                </a:lnTo>
                <a:lnTo>
                  <a:pt x="7460" y="3469"/>
                </a:lnTo>
                <a:lnTo>
                  <a:pt x="7509" y="3448"/>
                </a:lnTo>
                <a:lnTo>
                  <a:pt x="7526" y="3418"/>
                </a:lnTo>
                <a:lnTo>
                  <a:pt x="7548" y="3320"/>
                </a:lnTo>
                <a:lnTo>
                  <a:pt x="7625" y="3224"/>
                </a:lnTo>
                <a:lnTo>
                  <a:pt x="7653" y="3206"/>
                </a:lnTo>
                <a:lnTo>
                  <a:pt x="7649" y="3145"/>
                </a:lnTo>
                <a:lnTo>
                  <a:pt x="7619" y="3064"/>
                </a:lnTo>
                <a:lnTo>
                  <a:pt x="7618" y="3059"/>
                </a:lnTo>
                <a:lnTo>
                  <a:pt x="7615" y="3052"/>
                </a:lnTo>
                <a:lnTo>
                  <a:pt x="7613" y="3044"/>
                </a:lnTo>
                <a:lnTo>
                  <a:pt x="7612" y="3036"/>
                </a:lnTo>
                <a:lnTo>
                  <a:pt x="7613" y="3026"/>
                </a:lnTo>
                <a:lnTo>
                  <a:pt x="7616" y="3014"/>
                </a:lnTo>
                <a:lnTo>
                  <a:pt x="7619" y="3004"/>
                </a:lnTo>
                <a:lnTo>
                  <a:pt x="7622" y="2993"/>
                </a:lnTo>
                <a:lnTo>
                  <a:pt x="7628" y="2982"/>
                </a:lnTo>
                <a:lnTo>
                  <a:pt x="7634" y="2971"/>
                </a:lnTo>
                <a:lnTo>
                  <a:pt x="7641" y="2960"/>
                </a:lnTo>
                <a:lnTo>
                  <a:pt x="7648" y="2949"/>
                </a:lnTo>
                <a:lnTo>
                  <a:pt x="7657" y="2937"/>
                </a:lnTo>
                <a:lnTo>
                  <a:pt x="7666" y="2925"/>
                </a:lnTo>
                <a:lnTo>
                  <a:pt x="7677" y="2912"/>
                </a:lnTo>
                <a:lnTo>
                  <a:pt x="7688" y="2900"/>
                </a:lnTo>
                <a:lnTo>
                  <a:pt x="7714" y="2875"/>
                </a:lnTo>
                <a:lnTo>
                  <a:pt x="7743" y="2849"/>
                </a:lnTo>
                <a:lnTo>
                  <a:pt x="7760" y="2836"/>
                </a:lnTo>
                <a:lnTo>
                  <a:pt x="7776" y="2824"/>
                </a:lnTo>
                <a:lnTo>
                  <a:pt x="7792" y="2811"/>
                </a:lnTo>
                <a:lnTo>
                  <a:pt x="7808" y="2800"/>
                </a:lnTo>
                <a:lnTo>
                  <a:pt x="7825" y="2789"/>
                </a:lnTo>
                <a:lnTo>
                  <a:pt x="7842" y="2779"/>
                </a:lnTo>
                <a:lnTo>
                  <a:pt x="7859" y="2769"/>
                </a:lnTo>
                <a:lnTo>
                  <a:pt x="7878" y="2760"/>
                </a:lnTo>
                <a:lnTo>
                  <a:pt x="7896" y="2751"/>
                </a:lnTo>
                <a:lnTo>
                  <a:pt x="7914" y="2743"/>
                </a:lnTo>
                <a:lnTo>
                  <a:pt x="7932" y="2735"/>
                </a:lnTo>
                <a:lnTo>
                  <a:pt x="7951" y="2728"/>
                </a:lnTo>
                <a:lnTo>
                  <a:pt x="7969" y="2721"/>
                </a:lnTo>
                <a:lnTo>
                  <a:pt x="7988" y="2715"/>
                </a:lnTo>
                <a:lnTo>
                  <a:pt x="8009" y="2708"/>
                </a:lnTo>
                <a:lnTo>
                  <a:pt x="8028" y="2703"/>
                </a:lnTo>
                <a:lnTo>
                  <a:pt x="8116" y="2654"/>
                </a:lnTo>
                <a:lnTo>
                  <a:pt x="8215" y="2645"/>
                </a:lnTo>
                <a:lnTo>
                  <a:pt x="8405" y="2657"/>
                </a:lnTo>
                <a:lnTo>
                  <a:pt x="8412" y="2673"/>
                </a:lnTo>
                <a:lnTo>
                  <a:pt x="8465" y="2684"/>
                </a:lnTo>
                <a:lnTo>
                  <a:pt x="8560" y="2730"/>
                </a:lnTo>
                <a:lnTo>
                  <a:pt x="8588" y="2782"/>
                </a:lnTo>
                <a:lnTo>
                  <a:pt x="8655" y="2833"/>
                </a:lnTo>
                <a:lnTo>
                  <a:pt x="8735" y="2862"/>
                </a:lnTo>
                <a:lnTo>
                  <a:pt x="8751" y="2878"/>
                </a:lnTo>
                <a:lnTo>
                  <a:pt x="8772" y="2896"/>
                </a:lnTo>
                <a:lnTo>
                  <a:pt x="8794" y="2916"/>
                </a:lnTo>
                <a:lnTo>
                  <a:pt x="8818" y="2938"/>
                </a:lnTo>
                <a:lnTo>
                  <a:pt x="8845" y="2962"/>
                </a:lnTo>
                <a:lnTo>
                  <a:pt x="8875" y="2987"/>
                </a:lnTo>
                <a:lnTo>
                  <a:pt x="8908" y="3014"/>
                </a:lnTo>
                <a:lnTo>
                  <a:pt x="8943" y="3043"/>
                </a:lnTo>
                <a:lnTo>
                  <a:pt x="8978" y="3072"/>
                </a:lnTo>
                <a:lnTo>
                  <a:pt x="9008" y="3099"/>
                </a:lnTo>
                <a:lnTo>
                  <a:pt x="9037" y="3126"/>
                </a:lnTo>
                <a:lnTo>
                  <a:pt x="9060" y="3151"/>
                </a:lnTo>
                <a:lnTo>
                  <a:pt x="9070" y="3163"/>
                </a:lnTo>
                <a:lnTo>
                  <a:pt x="9080" y="3174"/>
                </a:lnTo>
                <a:lnTo>
                  <a:pt x="9088" y="3185"/>
                </a:lnTo>
                <a:lnTo>
                  <a:pt x="9096" y="3196"/>
                </a:lnTo>
                <a:lnTo>
                  <a:pt x="9103" y="3207"/>
                </a:lnTo>
                <a:lnTo>
                  <a:pt x="9108" y="3217"/>
                </a:lnTo>
                <a:lnTo>
                  <a:pt x="9113" y="3229"/>
                </a:lnTo>
                <a:lnTo>
                  <a:pt x="9117" y="3238"/>
                </a:lnTo>
                <a:lnTo>
                  <a:pt x="9214" y="3358"/>
                </a:lnTo>
                <a:lnTo>
                  <a:pt x="9227" y="3397"/>
                </a:lnTo>
                <a:lnTo>
                  <a:pt x="9215" y="3459"/>
                </a:lnTo>
                <a:lnTo>
                  <a:pt x="9251" y="3512"/>
                </a:lnTo>
                <a:lnTo>
                  <a:pt x="9266" y="3580"/>
                </a:lnTo>
                <a:lnTo>
                  <a:pt x="9271" y="3618"/>
                </a:lnTo>
                <a:lnTo>
                  <a:pt x="9275" y="3653"/>
                </a:lnTo>
                <a:lnTo>
                  <a:pt x="9279" y="3682"/>
                </a:lnTo>
                <a:lnTo>
                  <a:pt x="9282" y="3707"/>
                </a:lnTo>
                <a:lnTo>
                  <a:pt x="9284" y="3728"/>
                </a:lnTo>
                <a:lnTo>
                  <a:pt x="9285" y="3749"/>
                </a:lnTo>
                <a:lnTo>
                  <a:pt x="9286" y="3767"/>
                </a:lnTo>
                <a:lnTo>
                  <a:pt x="9285" y="3783"/>
                </a:lnTo>
                <a:lnTo>
                  <a:pt x="9283" y="3812"/>
                </a:lnTo>
                <a:lnTo>
                  <a:pt x="9280" y="3842"/>
                </a:lnTo>
                <a:lnTo>
                  <a:pt x="9275" y="3872"/>
                </a:lnTo>
                <a:lnTo>
                  <a:pt x="9270" y="3904"/>
                </a:lnTo>
                <a:lnTo>
                  <a:pt x="9263" y="3936"/>
                </a:lnTo>
                <a:lnTo>
                  <a:pt x="9255" y="3971"/>
                </a:lnTo>
                <a:lnTo>
                  <a:pt x="9247" y="4006"/>
                </a:lnTo>
                <a:lnTo>
                  <a:pt x="9237" y="4042"/>
                </a:lnTo>
                <a:lnTo>
                  <a:pt x="9226" y="4080"/>
                </a:lnTo>
                <a:lnTo>
                  <a:pt x="9215" y="4119"/>
                </a:lnTo>
                <a:lnTo>
                  <a:pt x="9202" y="4159"/>
                </a:lnTo>
                <a:lnTo>
                  <a:pt x="9188" y="4200"/>
                </a:lnTo>
                <a:lnTo>
                  <a:pt x="9173" y="4242"/>
                </a:lnTo>
                <a:lnTo>
                  <a:pt x="9158" y="4286"/>
                </a:lnTo>
                <a:lnTo>
                  <a:pt x="9141" y="4330"/>
                </a:lnTo>
                <a:lnTo>
                  <a:pt x="9122" y="4376"/>
                </a:lnTo>
                <a:lnTo>
                  <a:pt x="9087" y="4465"/>
                </a:lnTo>
                <a:lnTo>
                  <a:pt x="9055" y="4545"/>
                </a:lnTo>
                <a:lnTo>
                  <a:pt x="9027" y="4620"/>
                </a:lnTo>
                <a:lnTo>
                  <a:pt x="9001" y="4687"/>
                </a:lnTo>
                <a:lnTo>
                  <a:pt x="8979" y="4746"/>
                </a:lnTo>
                <a:lnTo>
                  <a:pt x="8961" y="4799"/>
                </a:lnTo>
                <a:lnTo>
                  <a:pt x="8946" y="4844"/>
                </a:lnTo>
                <a:lnTo>
                  <a:pt x="8934" y="4883"/>
                </a:lnTo>
                <a:lnTo>
                  <a:pt x="8988" y="4886"/>
                </a:lnTo>
                <a:lnTo>
                  <a:pt x="9090" y="4821"/>
                </a:lnTo>
                <a:lnTo>
                  <a:pt x="9145" y="4818"/>
                </a:lnTo>
                <a:lnTo>
                  <a:pt x="9438" y="4625"/>
                </a:lnTo>
                <a:lnTo>
                  <a:pt x="9492" y="4622"/>
                </a:lnTo>
                <a:lnTo>
                  <a:pt x="9537" y="4538"/>
                </a:lnTo>
                <a:lnTo>
                  <a:pt x="9664" y="4440"/>
                </a:lnTo>
                <a:lnTo>
                  <a:pt x="9732" y="4413"/>
                </a:lnTo>
                <a:lnTo>
                  <a:pt x="9773" y="4377"/>
                </a:lnTo>
                <a:lnTo>
                  <a:pt x="9865" y="4286"/>
                </a:lnTo>
                <a:lnTo>
                  <a:pt x="9881" y="4277"/>
                </a:lnTo>
                <a:lnTo>
                  <a:pt x="9892" y="4259"/>
                </a:lnTo>
                <a:lnTo>
                  <a:pt x="9902" y="4242"/>
                </a:lnTo>
                <a:lnTo>
                  <a:pt x="9912" y="4229"/>
                </a:lnTo>
                <a:lnTo>
                  <a:pt x="9923" y="4217"/>
                </a:lnTo>
                <a:lnTo>
                  <a:pt x="9930" y="4210"/>
                </a:lnTo>
                <a:lnTo>
                  <a:pt x="9937" y="4204"/>
                </a:lnTo>
                <a:lnTo>
                  <a:pt x="9945" y="4198"/>
                </a:lnTo>
                <a:lnTo>
                  <a:pt x="9953" y="4193"/>
                </a:lnTo>
                <a:lnTo>
                  <a:pt x="9962" y="4188"/>
                </a:lnTo>
                <a:lnTo>
                  <a:pt x="9970" y="4184"/>
                </a:lnTo>
                <a:lnTo>
                  <a:pt x="9979" y="4180"/>
                </a:lnTo>
                <a:lnTo>
                  <a:pt x="9989" y="4176"/>
                </a:lnTo>
                <a:lnTo>
                  <a:pt x="10157" y="4015"/>
                </a:lnTo>
                <a:lnTo>
                  <a:pt x="10168" y="3945"/>
                </a:lnTo>
                <a:lnTo>
                  <a:pt x="10458" y="3660"/>
                </a:lnTo>
                <a:lnTo>
                  <a:pt x="10506" y="3639"/>
                </a:lnTo>
                <a:lnTo>
                  <a:pt x="10525" y="3609"/>
                </a:lnTo>
                <a:lnTo>
                  <a:pt x="10547" y="3511"/>
                </a:lnTo>
                <a:lnTo>
                  <a:pt x="10623" y="3415"/>
                </a:lnTo>
                <a:lnTo>
                  <a:pt x="10651" y="3397"/>
                </a:lnTo>
                <a:lnTo>
                  <a:pt x="10646" y="3336"/>
                </a:lnTo>
                <a:lnTo>
                  <a:pt x="10617" y="3255"/>
                </a:lnTo>
                <a:lnTo>
                  <a:pt x="10616" y="3250"/>
                </a:lnTo>
                <a:lnTo>
                  <a:pt x="10614" y="3243"/>
                </a:lnTo>
                <a:lnTo>
                  <a:pt x="10612" y="3239"/>
                </a:lnTo>
                <a:lnTo>
                  <a:pt x="10611" y="3235"/>
                </a:lnTo>
                <a:lnTo>
                  <a:pt x="10611" y="3231"/>
                </a:lnTo>
                <a:lnTo>
                  <a:pt x="10611" y="3227"/>
                </a:lnTo>
                <a:lnTo>
                  <a:pt x="10612" y="3216"/>
                </a:lnTo>
                <a:lnTo>
                  <a:pt x="10614" y="3205"/>
                </a:lnTo>
                <a:lnTo>
                  <a:pt x="10617" y="3195"/>
                </a:lnTo>
                <a:lnTo>
                  <a:pt x="10621" y="3184"/>
                </a:lnTo>
                <a:lnTo>
                  <a:pt x="10626" y="3173"/>
                </a:lnTo>
                <a:lnTo>
                  <a:pt x="10631" y="3162"/>
                </a:lnTo>
                <a:lnTo>
                  <a:pt x="10638" y="3151"/>
                </a:lnTo>
                <a:lnTo>
                  <a:pt x="10646" y="3140"/>
                </a:lnTo>
                <a:lnTo>
                  <a:pt x="10655" y="3128"/>
                </a:lnTo>
                <a:lnTo>
                  <a:pt x="10665" y="3115"/>
                </a:lnTo>
                <a:lnTo>
                  <a:pt x="10675" y="3103"/>
                </a:lnTo>
                <a:lnTo>
                  <a:pt x="10687" y="3091"/>
                </a:lnTo>
                <a:lnTo>
                  <a:pt x="10712" y="3066"/>
                </a:lnTo>
                <a:lnTo>
                  <a:pt x="10741" y="3040"/>
                </a:lnTo>
                <a:lnTo>
                  <a:pt x="10757" y="3027"/>
                </a:lnTo>
                <a:lnTo>
                  <a:pt x="10774" y="3014"/>
                </a:lnTo>
                <a:lnTo>
                  <a:pt x="10790" y="3002"/>
                </a:lnTo>
                <a:lnTo>
                  <a:pt x="10807" y="2991"/>
                </a:lnTo>
                <a:lnTo>
                  <a:pt x="10823" y="2980"/>
                </a:lnTo>
                <a:lnTo>
                  <a:pt x="10840" y="2970"/>
                </a:lnTo>
                <a:lnTo>
                  <a:pt x="10858" y="2960"/>
                </a:lnTo>
                <a:lnTo>
                  <a:pt x="10875" y="2951"/>
                </a:lnTo>
                <a:lnTo>
                  <a:pt x="10893" y="2942"/>
                </a:lnTo>
                <a:lnTo>
                  <a:pt x="10912" y="2934"/>
                </a:lnTo>
                <a:lnTo>
                  <a:pt x="10930" y="2926"/>
                </a:lnTo>
                <a:lnTo>
                  <a:pt x="10949" y="2919"/>
                </a:lnTo>
                <a:lnTo>
                  <a:pt x="10968" y="2911"/>
                </a:lnTo>
                <a:lnTo>
                  <a:pt x="10987" y="2905"/>
                </a:lnTo>
                <a:lnTo>
                  <a:pt x="11006" y="2899"/>
                </a:lnTo>
                <a:lnTo>
                  <a:pt x="11026" y="2894"/>
                </a:lnTo>
                <a:lnTo>
                  <a:pt x="11114" y="2845"/>
                </a:lnTo>
                <a:lnTo>
                  <a:pt x="11213" y="2836"/>
                </a:lnTo>
                <a:lnTo>
                  <a:pt x="11402" y="2848"/>
                </a:lnTo>
                <a:lnTo>
                  <a:pt x="11410" y="2864"/>
                </a:lnTo>
                <a:lnTo>
                  <a:pt x="11464" y="2875"/>
                </a:lnTo>
                <a:lnTo>
                  <a:pt x="11558" y="2921"/>
                </a:lnTo>
                <a:lnTo>
                  <a:pt x="11587" y="2973"/>
                </a:lnTo>
                <a:lnTo>
                  <a:pt x="11652" y="3024"/>
                </a:lnTo>
                <a:lnTo>
                  <a:pt x="11733" y="3053"/>
                </a:lnTo>
                <a:lnTo>
                  <a:pt x="11750" y="3069"/>
                </a:lnTo>
                <a:lnTo>
                  <a:pt x="11769" y="3087"/>
                </a:lnTo>
                <a:lnTo>
                  <a:pt x="11792" y="3107"/>
                </a:lnTo>
                <a:lnTo>
                  <a:pt x="11816" y="3129"/>
                </a:lnTo>
                <a:lnTo>
                  <a:pt x="11844" y="3153"/>
                </a:lnTo>
                <a:lnTo>
                  <a:pt x="11873" y="3178"/>
                </a:lnTo>
                <a:lnTo>
                  <a:pt x="11906" y="3205"/>
                </a:lnTo>
                <a:lnTo>
                  <a:pt x="11941" y="3234"/>
                </a:lnTo>
                <a:lnTo>
                  <a:pt x="11976" y="3263"/>
                </a:lnTo>
                <a:lnTo>
                  <a:pt x="12007" y="3290"/>
                </a:lnTo>
                <a:lnTo>
                  <a:pt x="12035" y="3316"/>
                </a:lnTo>
                <a:lnTo>
                  <a:pt x="12058" y="3342"/>
                </a:lnTo>
                <a:lnTo>
                  <a:pt x="12069" y="3353"/>
                </a:lnTo>
                <a:lnTo>
                  <a:pt x="12078" y="3365"/>
                </a:lnTo>
                <a:lnTo>
                  <a:pt x="12087" y="3376"/>
                </a:lnTo>
                <a:lnTo>
                  <a:pt x="12094" y="3387"/>
                </a:lnTo>
                <a:lnTo>
                  <a:pt x="12101" y="3398"/>
                </a:lnTo>
                <a:lnTo>
                  <a:pt x="12107" y="3408"/>
                </a:lnTo>
                <a:lnTo>
                  <a:pt x="12111" y="3419"/>
                </a:lnTo>
                <a:lnTo>
                  <a:pt x="12115" y="3428"/>
                </a:lnTo>
                <a:lnTo>
                  <a:pt x="12213" y="3549"/>
                </a:lnTo>
                <a:lnTo>
                  <a:pt x="12225" y="3588"/>
                </a:lnTo>
                <a:lnTo>
                  <a:pt x="12213" y="3650"/>
                </a:lnTo>
                <a:lnTo>
                  <a:pt x="12249" y="3703"/>
                </a:lnTo>
                <a:lnTo>
                  <a:pt x="12264" y="3770"/>
                </a:lnTo>
                <a:lnTo>
                  <a:pt x="12269" y="3809"/>
                </a:lnTo>
                <a:lnTo>
                  <a:pt x="12273" y="3844"/>
                </a:lnTo>
                <a:lnTo>
                  <a:pt x="12276" y="3873"/>
                </a:lnTo>
                <a:lnTo>
                  <a:pt x="12279" y="3898"/>
                </a:lnTo>
                <a:lnTo>
                  <a:pt x="12281" y="3919"/>
                </a:lnTo>
                <a:lnTo>
                  <a:pt x="12283" y="3939"/>
                </a:lnTo>
                <a:lnTo>
                  <a:pt x="12283" y="3958"/>
                </a:lnTo>
                <a:lnTo>
                  <a:pt x="12282" y="3974"/>
                </a:lnTo>
                <a:lnTo>
                  <a:pt x="12280" y="4003"/>
                </a:lnTo>
                <a:lnTo>
                  <a:pt x="12277" y="4032"/>
                </a:lnTo>
                <a:lnTo>
                  <a:pt x="12273" y="4063"/>
                </a:lnTo>
                <a:lnTo>
                  <a:pt x="12267" y="4095"/>
                </a:lnTo>
                <a:lnTo>
                  <a:pt x="12261" y="4127"/>
                </a:lnTo>
                <a:lnTo>
                  <a:pt x="12253" y="4162"/>
                </a:lnTo>
                <a:lnTo>
                  <a:pt x="12245" y="4197"/>
                </a:lnTo>
                <a:lnTo>
                  <a:pt x="12235" y="4233"/>
                </a:lnTo>
                <a:lnTo>
                  <a:pt x="12225" y="4271"/>
                </a:lnTo>
                <a:lnTo>
                  <a:pt x="12213" y="4310"/>
                </a:lnTo>
                <a:lnTo>
                  <a:pt x="12200" y="4349"/>
                </a:lnTo>
                <a:lnTo>
                  <a:pt x="12187" y="4391"/>
                </a:lnTo>
                <a:lnTo>
                  <a:pt x="12172" y="4433"/>
                </a:lnTo>
                <a:lnTo>
                  <a:pt x="12155" y="4477"/>
                </a:lnTo>
                <a:lnTo>
                  <a:pt x="12138" y="4521"/>
                </a:lnTo>
                <a:lnTo>
                  <a:pt x="12120" y="4567"/>
                </a:lnTo>
                <a:lnTo>
                  <a:pt x="12085" y="4655"/>
                </a:lnTo>
                <a:lnTo>
                  <a:pt x="12054" y="4736"/>
                </a:lnTo>
                <a:lnTo>
                  <a:pt x="12024" y="4811"/>
                </a:lnTo>
                <a:lnTo>
                  <a:pt x="11999" y="4878"/>
                </a:lnTo>
                <a:lnTo>
                  <a:pt x="11978" y="4937"/>
                </a:lnTo>
                <a:lnTo>
                  <a:pt x="11959" y="4990"/>
                </a:lnTo>
                <a:lnTo>
                  <a:pt x="11944" y="5035"/>
                </a:lnTo>
                <a:lnTo>
                  <a:pt x="11933" y="5074"/>
                </a:lnTo>
                <a:lnTo>
                  <a:pt x="11987" y="5077"/>
                </a:lnTo>
                <a:lnTo>
                  <a:pt x="12088" y="5012"/>
                </a:lnTo>
                <a:lnTo>
                  <a:pt x="12142" y="5009"/>
                </a:lnTo>
                <a:lnTo>
                  <a:pt x="12436" y="4816"/>
                </a:lnTo>
                <a:lnTo>
                  <a:pt x="12488" y="4813"/>
                </a:lnTo>
                <a:lnTo>
                  <a:pt x="12493" y="4808"/>
                </a:lnTo>
                <a:lnTo>
                  <a:pt x="12534" y="4729"/>
                </a:lnTo>
                <a:lnTo>
                  <a:pt x="12661" y="4631"/>
                </a:lnTo>
                <a:lnTo>
                  <a:pt x="12699" y="4617"/>
                </a:lnTo>
                <a:lnTo>
                  <a:pt x="12735" y="4585"/>
                </a:lnTo>
                <a:lnTo>
                  <a:pt x="12767" y="4559"/>
                </a:lnTo>
                <a:lnTo>
                  <a:pt x="12796" y="4537"/>
                </a:lnTo>
                <a:lnTo>
                  <a:pt x="12819" y="4520"/>
                </a:lnTo>
                <a:lnTo>
                  <a:pt x="12863" y="4477"/>
                </a:lnTo>
                <a:lnTo>
                  <a:pt x="12898" y="4458"/>
                </a:lnTo>
                <a:lnTo>
                  <a:pt x="12917" y="4436"/>
                </a:lnTo>
                <a:lnTo>
                  <a:pt x="12934" y="4417"/>
                </a:lnTo>
                <a:lnTo>
                  <a:pt x="12952" y="4399"/>
                </a:lnTo>
                <a:lnTo>
                  <a:pt x="12969" y="4381"/>
                </a:lnTo>
                <a:lnTo>
                  <a:pt x="12995" y="4354"/>
                </a:lnTo>
                <a:lnTo>
                  <a:pt x="13022" y="4328"/>
                </a:lnTo>
                <a:lnTo>
                  <a:pt x="13051" y="4304"/>
                </a:lnTo>
                <a:lnTo>
                  <a:pt x="13079" y="4280"/>
                </a:lnTo>
                <a:lnTo>
                  <a:pt x="13153" y="4207"/>
                </a:lnTo>
                <a:lnTo>
                  <a:pt x="13203" y="4186"/>
                </a:lnTo>
                <a:lnTo>
                  <a:pt x="13219" y="4149"/>
                </a:lnTo>
                <a:lnTo>
                  <a:pt x="13229" y="4137"/>
                </a:lnTo>
                <a:lnTo>
                  <a:pt x="13241" y="4124"/>
                </a:lnTo>
                <a:lnTo>
                  <a:pt x="13255" y="4109"/>
                </a:lnTo>
                <a:lnTo>
                  <a:pt x="13272" y="4091"/>
                </a:lnTo>
                <a:lnTo>
                  <a:pt x="13291" y="4070"/>
                </a:lnTo>
                <a:lnTo>
                  <a:pt x="13313" y="4047"/>
                </a:lnTo>
                <a:lnTo>
                  <a:pt x="13336" y="4020"/>
                </a:lnTo>
                <a:lnTo>
                  <a:pt x="13362" y="3992"/>
                </a:lnTo>
                <a:lnTo>
                  <a:pt x="13389" y="3963"/>
                </a:lnTo>
                <a:lnTo>
                  <a:pt x="13414" y="3934"/>
                </a:lnTo>
                <a:lnTo>
                  <a:pt x="13440" y="3907"/>
                </a:lnTo>
                <a:lnTo>
                  <a:pt x="13463" y="3881"/>
                </a:lnTo>
                <a:lnTo>
                  <a:pt x="13486" y="3856"/>
                </a:lnTo>
                <a:lnTo>
                  <a:pt x="13507" y="3831"/>
                </a:lnTo>
                <a:lnTo>
                  <a:pt x="13527" y="3808"/>
                </a:lnTo>
                <a:lnTo>
                  <a:pt x="13548" y="3787"/>
                </a:lnTo>
                <a:lnTo>
                  <a:pt x="13648" y="3743"/>
                </a:lnTo>
                <a:lnTo>
                  <a:pt x="13692" y="3660"/>
                </a:lnTo>
                <a:lnTo>
                  <a:pt x="13774" y="3598"/>
                </a:lnTo>
                <a:lnTo>
                  <a:pt x="14063" y="3616"/>
                </a:lnTo>
                <a:lnTo>
                  <a:pt x="14208" y="3715"/>
                </a:lnTo>
                <a:lnTo>
                  <a:pt x="14213" y="3718"/>
                </a:lnTo>
                <a:lnTo>
                  <a:pt x="14217" y="3722"/>
                </a:lnTo>
                <a:lnTo>
                  <a:pt x="14222" y="3726"/>
                </a:lnTo>
                <a:lnTo>
                  <a:pt x="14226" y="3731"/>
                </a:lnTo>
                <a:lnTo>
                  <a:pt x="14235" y="3743"/>
                </a:lnTo>
                <a:lnTo>
                  <a:pt x="14243" y="3756"/>
                </a:lnTo>
                <a:lnTo>
                  <a:pt x="14251" y="3771"/>
                </a:lnTo>
                <a:lnTo>
                  <a:pt x="14258" y="3789"/>
                </a:lnTo>
                <a:lnTo>
                  <a:pt x="14264" y="3808"/>
                </a:lnTo>
                <a:lnTo>
                  <a:pt x="14270" y="3830"/>
                </a:lnTo>
                <a:lnTo>
                  <a:pt x="14276" y="3855"/>
                </a:lnTo>
                <a:lnTo>
                  <a:pt x="14281" y="3882"/>
                </a:lnTo>
                <a:lnTo>
                  <a:pt x="14285" y="3910"/>
                </a:lnTo>
                <a:lnTo>
                  <a:pt x="14289" y="3942"/>
                </a:lnTo>
                <a:lnTo>
                  <a:pt x="14293" y="3975"/>
                </a:lnTo>
                <a:lnTo>
                  <a:pt x="14296" y="4010"/>
                </a:lnTo>
                <a:lnTo>
                  <a:pt x="14298" y="4048"/>
                </a:lnTo>
                <a:lnTo>
                  <a:pt x="14302" y="4088"/>
                </a:lnTo>
                <a:lnTo>
                  <a:pt x="14300" y="4099"/>
                </a:lnTo>
                <a:lnTo>
                  <a:pt x="14300" y="4110"/>
                </a:lnTo>
                <a:lnTo>
                  <a:pt x="14302" y="4119"/>
                </a:lnTo>
                <a:lnTo>
                  <a:pt x="14303" y="4128"/>
                </a:lnTo>
                <a:lnTo>
                  <a:pt x="14334" y="4501"/>
                </a:lnTo>
                <a:lnTo>
                  <a:pt x="14361" y="4549"/>
                </a:lnTo>
                <a:lnTo>
                  <a:pt x="14372" y="4601"/>
                </a:lnTo>
                <a:lnTo>
                  <a:pt x="14383" y="4648"/>
                </a:lnTo>
                <a:lnTo>
                  <a:pt x="14394" y="4691"/>
                </a:lnTo>
                <a:lnTo>
                  <a:pt x="14405" y="4729"/>
                </a:lnTo>
                <a:lnTo>
                  <a:pt x="14411" y="4746"/>
                </a:lnTo>
                <a:lnTo>
                  <a:pt x="14417" y="4763"/>
                </a:lnTo>
                <a:lnTo>
                  <a:pt x="14423" y="4777"/>
                </a:lnTo>
                <a:lnTo>
                  <a:pt x="14431" y="4791"/>
                </a:lnTo>
                <a:lnTo>
                  <a:pt x="14437" y="4803"/>
                </a:lnTo>
                <a:lnTo>
                  <a:pt x="14443" y="4815"/>
                </a:lnTo>
                <a:lnTo>
                  <a:pt x="14450" y="4825"/>
                </a:lnTo>
                <a:lnTo>
                  <a:pt x="14456" y="4834"/>
                </a:lnTo>
                <a:lnTo>
                  <a:pt x="14463" y="4842"/>
                </a:lnTo>
                <a:lnTo>
                  <a:pt x="14471" y="4849"/>
                </a:lnTo>
                <a:lnTo>
                  <a:pt x="14479" y="4857"/>
                </a:lnTo>
                <a:lnTo>
                  <a:pt x="14488" y="4864"/>
                </a:lnTo>
                <a:lnTo>
                  <a:pt x="14497" y="4871"/>
                </a:lnTo>
                <a:lnTo>
                  <a:pt x="14506" y="4876"/>
                </a:lnTo>
                <a:lnTo>
                  <a:pt x="14516" y="4882"/>
                </a:lnTo>
                <a:lnTo>
                  <a:pt x="14526" y="4887"/>
                </a:lnTo>
                <a:lnTo>
                  <a:pt x="14537" y="4891"/>
                </a:lnTo>
                <a:lnTo>
                  <a:pt x="14548" y="4895"/>
                </a:lnTo>
                <a:lnTo>
                  <a:pt x="14561" y="4898"/>
                </a:lnTo>
                <a:lnTo>
                  <a:pt x="14573" y="4901"/>
                </a:lnTo>
                <a:lnTo>
                  <a:pt x="14586" y="4904"/>
                </a:lnTo>
                <a:lnTo>
                  <a:pt x="14599" y="4906"/>
                </a:lnTo>
                <a:lnTo>
                  <a:pt x="14613" y="4908"/>
                </a:lnTo>
                <a:lnTo>
                  <a:pt x="14627" y="4909"/>
                </a:lnTo>
                <a:lnTo>
                  <a:pt x="14640" y="4909"/>
                </a:lnTo>
                <a:lnTo>
                  <a:pt x="14653" y="4909"/>
                </a:lnTo>
                <a:lnTo>
                  <a:pt x="14666" y="4908"/>
                </a:lnTo>
                <a:lnTo>
                  <a:pt x="14680" y="4906"/>
                </a:lnTo>
                <a:lnTo>
                  <a:pt x="14693" y="4903"/>
                </a:lnTo>
                <a:lnTo>
                  <a:pt x="14706" y="4900"/>
                </a:lnTo>
                <a:lnTo>
                  <a:pt x="14720" y="4896"/>
                </a:lnTo>
                <a:lnTo>
                  <a:pt x="14733" y="4890"/>
                </a:lnTo>
                <a:lnTo>
                  <a:pt x="14748" y="4885"/>
                </a:lnTo>
                <a:lnTo>
                  <a:pt x="14761" y="4879"/>
                </a:lnTo>
                <a:lnTo>
                  <a:pt x="14775" y="4872"/>
                </a:lnTo>
                <a:lnTo>
                  <a:pt x="14788" y="4864"/>
                </a:lnTo>
                <a:lnTo>
                  <a:pt x="14801" y="4854"/>
                </a:lnTo>
                <a:lnTo>
                  <a:pt x="14815" y="4845"/>
                </a:lnTo>
                <a:lnTo>
                  <a:pt x="14828" y="4835"/>
                </a:lnTo>
                <a:lnTo>
                  <a:pt x="14840" y="4825"/>
                </a:lnTo>
                <a:lnTo>
                  <a:pt x="14921" y="4822"/>
                </a:lnTo>
                <a:lnTo>
                  <a:pt x="14956" y="4770"/>
                </a:lnTo>
                <a:lnTo>
                  <a:pt x="15123" y="4644"/>
                </a:lnTo>
                <a:lnTo>
                  <a:pt x="15159" y="4576"/>
                </a:lnTo>
                <a:lnTo>
                  <a:pt x="15205" y="4557"/>
                </a:lnTo>
                <a:lnTo>
                  <a:pt x="15250" y="4536"/>
                </a:lnTo>
                <a:lnTo>
                  <a:pt x="15295" y="4515"/>
                </a:lnTo>
                <a:lnTo>
                  <a:pt x="15341" y="4492"/>
                </a:lnTo>
                <a:lnTo>
                  <a:pt x="15386" y="4469"/>
                </a:lnTo>
                <a:lnTo>
                  <a:pt x="15431" y="4443"/>
                </a:lnTo>
                <a:lnTo>
                  <a:pt x="15476" y="4416"/>
                </a:lnTo>
                <a:lnTo>
                  <a:pt x="15521" y="4388"/>
                </a:lnTo>
                <a:lnTo>
                  <a:pt x="15564" y="4362"/>
                </a:lnTo>
                <a:lnTo>
                  <a:pt x="15603" y="4339"/>
                </a:lnTo>
                <a:lnTo>
                  <a:pt x="15638" y="4320"/>
                </a:lnTo>
                <a:lnTo>
                  <a:pt x="15670" y="4304"/>
                </a:lnTo>
                <a:lnTo>
                  <a:pt x="15685" y="4298"/>
                </a:lnTo>
                <a:lnTo>
                  <a:pt x="15699" y="4292"/>
                </a:lnTo>
                <a:lnTo>
                  <a:pt x="15712" y="4288"/>
                </a:lnTo>
                <a:lnTo>
                  <a:pt x="15724" y="4284"/>
                </a:lnTo>
                <a:lnTo>
                  <a:pt x="15734" y="4281"/>
                </a:lnTo>
                <a:lnTo>
                  <a:pt x="15745" y="4279"/>
                </a:lnTo>
                <a:lnTo>
                  <a:pt x="15754" y="4279"/>
                </a:lnTo>
                <a:lnTo>
                  <a:pt x="15762" y="4279"/>
                </a:lnTo>
                <a:lnTo>
                  <a:pt x="15771" y="4279"/>
                </a:lnTo>
                <a:lnTo>
                  <a:pt x="15780" y="4281"/>
                </a:lnTo>
                <a:lnTo>
                  <a:pt x="15788" y="4283"/>
                </a:lnTo>
                <a:lnTo>
                  <a:pt x="15795" y="4286"/>
                </a:lnTo>
                <a:lnTo>
                  <a:pt x="15802" y="4289"/>
                </a:lnTo>
                <a:lnTo>
                  <a:pt x="15808" y="4293"/>
                </a:lnTo>
                <a:lnTo>
                  <a:pt x="15814" y="4297"/>
                </a:lnTo>
                <a:lnTo>
                  <a:pt x="15818" y="4302"/>
                </a:lnTo>
                <a:lnTo>
                  <a:pt x="15823" y="4307"/>
                </a:lnTo>
                <a:lnTo>
                  <a:pt x="15826" y="4313"/>
                </a:lnTo>
                <a:lnTo>
                  <a:pt x="15829" y="4320"/>
                </a:lnTo>
                <a:lnTo>
                  <a:pt x="15832" y="4327"/>
                </a:lnTo>
                <a:lnTo>
                  <a:pt x="15833" y="4335"/>
                </a:lnTo>
                <a:lnTo>
                  <a:pt x="15834" y="4343"/>
                </a:lnTo>
                <a:lnTo>
                  <a:pt x="15835" y="4353"/>
                </a:lnTo>
                <a:lnTo>
                  <a:pt x="15835" y="4362"/>
                </a:lnTo>
                <a:lnTo>
                  <a:pt x="15832" y="4369"/>
                </a:lnTo>
                <a:lnTo>
                  <a:pt x="15825" y="4381"/>
                </a:lnTo>
                <a:lnTo>
                  <a:pt x="15810" y="4409"/>
                </a:lnTo>
                <a:lnTo>
                  <a:pt x="15797" y="4438"/>
                </a:lnTo>
                <a:lnTo>
                  <a:pt x="15785" y="4468"/>
                </a:lnTo>
                <a:lnTo>
                  <a:pt x="15775" y="4498"/>
                </a:lnTo>
                <a:lnTo>
                  <a:pt x="15717" y="4552"/>
                </a:lnTo>
                <a:lnTo>
                  <a:pt x="15695" y="4574"/>
                </a:lnTo>
                <a:lnTo>
                  <a:pt x="15672" y="4596"/>
                </a:lnTo>
                <a:lnTo>
                  <a:pt x="15650" y="4617"/>
                </a:lnTo>
                <a:lnTo>
                  <a:pt x="15629" y="4639"/>
                </a:lnTo>
                <a:lnTo>
                  <a:pt x="15609" y="4662"/>
                </a:lnTo>
                <a:lnTo>
                  <a:pt x="15589" y="4685"/>
                </a:lnTo>
                <a:lnTo>
                  <a:pt x="15569" y="4708"/>
                </a:lnTo>
                <a:lnTo>
                  <a:pt x="15548" y="4731"/>
                </a:lnTo>
                <a:lnTo>
                  <a:pt x="15529" y="4753"/>
                </a:lnTo>
                <a:lnTo>
                  <a:pt x="15512" y="4773"/>
                </a:lnTo>
                <a:lnTo>
                  <a:pt x="15497" y="4789"/>
                </a:lnTo>
                <a:lnTo>
                  <a:pt x="15484" y="4802"/>
                </a:lnTo>
                <a:lnTo>
                  <a:pt x="15472" y="4812"/>
                </a:lnTo>
                <a:lnTo>
                  <a:pt x="15462" y="4820"/>
                </a:lnTo>
                <a:lnTo>
                  <a:pt x="15458" y="4822"/>
                </a:lnTo>
                <a:lnTo>
                  <a:pt x="15454" y="4824"/>
                </a:lnTo>
                <a:lnTo>
                  <a:pt x="15450" y="4825"/>
                </a:lnTo>
                <a:lnTo>
                  <a:pt x="15447" y="4825"/>
                </a:lnTo>
                <a:lnTo>
                  <a:pt x="15430" y="4824"/>
                </a:lnTo>
                <a:lnTo>
                  <a:pt x="15376" y="4894"/>
                </a:lnTo>
                <a:lnTo>
                  <a:pt x="15285" y="4983"/>
                </a:lnTo>
                <a:lnTo>
                  <a:pt x="15237" y="5010"/>
                </a:lnTo>
                <a:lnTo>
                  <a:pt x="15150" y="5072"/>
                </a:lnTo>
                <a:lnTo>
                  <a:pt x="15132" y="5086"/>
                </a:lnTo>
                <a:lnTo>
                  <a:pt x="15113" y="5101"/>
                </a:lnTo>
                <a:lnTo>
                  <a:pt x="15092" y="5118"/>
                </a:lnTo>
                <a:lnTo>
                  <a:pt x="15070" y="5137"/>
                </a:lnTo>
                <a:lnTo>
                  <a:pt x="15045" y="5157"/>
                </a:lnTo>
                <a:lnTo>
                  <a:pt x="15020" y="5180"/>
                </a:lnTo>
                <a:lnTo>
                  <a:pt x="14994" y="5203"/>
                </a:lnTo>
                <a:lnTo>
                  <a:pt x="14966" y="5228"/>
                </a:lnTo>
                <a:lnTo>
                  <a:pt x="14918" y="5268"/>
                </a:lnTo>
                <a:lnTo>
                  <a:pt x="14873" y="5306"/>
                </a:lnTo>
                <a:lnTo>
                  <a:pt x="14831" y="5337"/>
                </a:lnTo>
                <a:lnTo>
                  <a:pt x="14791" y="5365"/>
                </a:lnTo>
                <a:lnTo>
                  <a:pt x="14773" y="5378"/>
                </a:lnTo>
                <a:lnTo>
                  <a:pt x="14755" y="5389"/>
                </a:lnTo>
                <a:lnTo>
                  <a:pt x="14738" y="5398"/>
                </a:lnTo>
                <a:lnTo>
                  <a:pt x="14722" y="5407"/>
                </a:lnTo>
                <a:lnTo>
                  <a:pt x="14707" y="5414"/>
                </a:lnTo>
                <a:lnTo>
                  <a:pt x="14692" y="5421"/>
                </a:lnTo>
                <a:lnTo>
                  <a:pt x="14677" y="5426"/>
                </a:lnTo>
                <a:lnTo>
                  <a:pt x="14664" y="5430"/>
                </a:lnTo>
                <a:close/>
                <a:moveTo>
                  <a:pt x="4899" y="4008"/>
                </a:moveTo>
                <a:lnTo>
                  <a:pt x="4894" y="4091"/>
                </a:lnTo>
                <a:lnTo>
                  <a:pt x="4873" y="4176"/>
                </a:lnTo>
                <a:lnTo>
                  <a:pt x="4862" y="4240"/>
                </a:lnTo>
                <a:lnTo>
                  <a:pt x="4832" y="4325"/>
                </a:lnTo>
                <a:lnTo>
                  <a:pt x="4828" y="4338"/>
                </a:lnTo>
                <a:lnTo>
                  <a:pt x="4825" y="4355"/>
                </a:lnTo>
                <a:lnTo>
                  <a:pt x="4823" y="4364"/>
                </a:lnTo>
                <a:lnTo>
                  <a:pt x="4822" y="4376"/>
                </a:lnTo>
                <a:lnTo>
                  <a:pt x="4820" y="4391"/>
                </a:lnTo>
                <a:lnTo>
                  <a:pt x="4819" y="4407"/>
                </a:lnTo>
                <a:lnTo>
                  <a:pt x="4818" y="4429"/>
                </a:lnTo>
                <a:lnTo>
                  <a:pt x="4818" y="4451"/>
                </a:lnTo>
                <a:lnTo>
                  <a:pt x="4819" y="4472"/>
                </a:lnTo>
                <a:lnTo>
                  <a:pt x="4821" y="4492"/>
                </a:lnTo>
                <a:lnTo>
                  <a:pt x="4825" y="4510"/>
                </a:lnTo>
                <a:lnTo>
                  <a:pt x="4829" y="4529"/>
                </a:lnTo>
                <a:lnTo>
                  <a:pt x="4834" y="4548"/>
                </a:lnTo>
                <a:lnTo>
                  <a:pt x="4839" y="4569"/>
                </a:lnTo>
                <a:lnTo>
                  <a:pt x="4837" y="4599"/>
                </a:lnTo>
                <a:lnTo>
                  <a:pt x="4852" y="4618"/>
                </a:lnTo>
                <a:lnTo>
                  <a:pt x="4866" y="4635"/>
                </a:lnTo>
                <a:lnTo>
                  <a:pt x="4880" y="4648"/>
                </a:lnTo>
                <a:lnTo>
                  <a:pt x="4892" y="4660"/>
                </a:lnTo>
                <a:lnTo>
                  <a:pt x="4906" y="4670"/>
                </a:lnTo>
                <a:lnTo>
                  <a:pt x="4922" y="4678"/>
                </a:lnTo>
                <a:lnTo>
                  <a:pt x="4938" y="4686"/>
                </a:lnTo>
                <a:lnTo>
                  <a:pt x="4956" y="4693"/>
                </a:lnTo>
                <a:lnTo>
                  <a:pt x="5030" y="4706"/>
                </a:lnTo>
                <a:lnTo>
                  <a:pt x="5041" y="4699"/>
                </a:lnTo>
                <a:lnTo>
                  <a:pt x="5053" y="4691"/>
                </a:lnTo>
                <a:lnTo>
                  <a:pt x="5067" y="4684"/>
                </a:lnTo>
                <a:lnTo>
                  <a:pt x="5083" y="4676"/>
                </a:lnTo>
                <a:lnTo>
                  <a:pt x="5101" y="4669"/>
                </a:lnTo>
                <a:lnTo>
                  <a:pt x="5122" y="4661"/>
                </a:lnTo>
                <a:lnTo>
                  <a:pt x="5144" y="4652"/>
                </a:lnTo>
                <a:lnTo>
                  <a:pt x="5167" y="4644"/>
                </a:lnTo>
                <a:lnTo>
                  <a:pt x="5191" y="4635"/>
                </a:lnTo>
                <a:lnTo>
                  <a:pt x="5214" y="4627"/>
                </a:lnTo>
                <a:lnTo>
                  <a:pt x="5236" y="4620"/>
                </a:lnTo>
                <a:lnTo>
                  <a:pt x="5255" y="4612"/>
                </a:lnTo>
                <a:lnTo>
                  <a:pt x="5273" y="4605"/>
                </a:lnTo>
                <a:lnTo>
                  <a:pt x="5290" y="4598"/>
                </a:lnTo>
                <a:lnTo>
                  <a:pt x="5305" y="4590"/>
                </a:lnTo>
                <a:lnTo>
                  <a:pt x="5319" y="4583"/>
                </a:lnTo>
                <a:lnTo>
                  <a:pt x="5436" y="4524"/>
                </a:lnTo>
                <a:lnTo>
                  <a:pt x="5738" y="4258"/>
                </a:lnTo>
                <a:lnTo>
                  <a:pt x="5834" y="4142"/>
                </a:lnTo>
                <a:lnTo>
                  <a:pt x="5891" y="4122"/>
                </a:lnTo>
                <a:lnTo>
                  <a:pt x="5887" y="4057"/>
                </a:lnTo>
                <a:lnTo>
                  <a:pt x="5913" y="4003"/>
                </a:lnTo>
                <a:lnTo>
                  <a:pt x="5925" y="3984"/>
                </a:lnTo>
                <a:lnTo>
                  <a:pt x="5938" y="3959"/>
                </a:lnTo>
                <a:lnTo>
                  <a:pt x="5952" y="3928"/>
                </a:lnTo>
                <a:lnTo>
                  <a:pt x="5968" y="3894"/>
                </a:lnTo>
                <a:lnTo>
                  <a:pt x="5986" y="3854"/>
                </a:lnTo>
                <a:lnTo>
                  <a:pt x="6004" y="3808"/>
                </a:lnTo>
                <a:lnTo>
                  <a:pt x="6024" y="3758"/>
                </a:lnTo>
                <a:lnTo>
                  <a:pt x="6045" y="3702"/>
                </a:lnTo>
                <a:lnTo>
                  <a:pt x="6055" y="3683"/>
                </a:lnTo>
                <a:lnTo>
                  <a:pt x="6068" y="3593"/>
                </a:lnTo>
                <a:lnTo>
                  <a:pt x="6055" y="3556"/>
                </a:lnTo>
                <a:lnTo>
                  <a:pt x="6041" y="3521"/>
                </a:lnTo>
                <a:lnTo>
                  <a:pt x="6027" y="3490"/>
                </a:lnTo>
                <a:lnTo>
                  <a:pt x="6013" y="3461"/>
                </a:lnTo>
                <a:lnTo>
                  <a:pt x="6006" y="3448"/>
                </a:lnTo>
                <a:lnTo>
                  <a:pt x="5998" y="3436"/>
                </a:lnTo>
                <a:lnTo>
                  <a:pt x="5990" y="3423"/>
                </a:lnTo>
                <a:lnTo>
                  <a:pt x="5982" y="3412"/>
                </a:lnTo>
                <a:lnTo>
                  <a:pt x="5974" y="3402"/>
                </a:lnTo>
                <a:lnTo>
                  <a:pt x="5966" y="3392"/>
                </a:lnTo>
                <a:lnTo>
                  <a:pt x="5957" y="3383"/>
                </a:lnTo>
                <a:lnTo>
                  <a:pt x="5949" y="3375"/>
                </a:lnTo>
                <a:lnTo>
                  <a:pt x="5941" y="3368"/>
                </a:lnTo>
                <a:lnTo>
                  <a:pt x="5932" y="3360"/>
                </a:lnTo>
                <a:lnTo>
                  <a:pt x="5923" y="3354"/>
                </a:lnTo>
                <a:lnTo>
                  <a:pt x="5914" y="3348"/>
                </a:lnTo>
                <a:lnTo>
                  <a:pt x="5904" y="3342"/>
                </a:lnTo>
                <a:lnTo>
                  <a:pt x="5894" y="3336"/>
                </a:lnTo>
                <a:lnTo>
                  <a:pt x="5884" y="3331"/>
                </a:lnTo>
                <a:lnTo>
                  <a:pt x="5873" y="3326"/>
                </a:lnTo>
                <a:lnTo>
                  <a:pt x="5862" y="3322"/>
                </a:lnTo>
                <a:lnTo>
                  <a:pt x="5850" y="3318"/>
                </a:lnTo>
                <a:lnTo>
                  <a:pt x="5838" y="3315"/>
                </a:lnTo>
                <a:lnTo>
                  <a:pt x="5826" y="3312"/>
                </a:lnTo>
                <a:lnTo>
                  <a:pt x="5801" y="3308"/>
                </a:lnTo>
                <a:lnTo>
                  <a:pt x="5775" y="3305"/>
                </a:lnTo>
                <a:lnTo>
                  <a:pt x="5762" y="3304"/>
                </a:lnTo>
                <a:lnTo>
                  <a:pt x="5748" y="3304"/>
                </a:lnTo>
                <a:lnTo>
                  <a:pt x="5734" y="3305"/>
                </a:lnTo>
                <a:lnTo>
                  <a:pt x="5719" y="3307"/>
                </a:lnTo>
                <a:lnTo>
                  <a:pt x="5705" y="3309"/>
                </a:lnTo>
                <a:lnTo>
                  <a:pt x="5691" y="3313"/>
                </a:lnTo>
                <a:lnTo>
                  <a:pt x="5676" y="3317"/>
                </a:lnTo>
                <a:lnTo>
                  <a:pt x="5661" y="3322"/>
                </a:lnTo>
                <a:lnTo>
                  <a:pt x="5573" y="3347"/>
                </a:lnTo>
                <a:lnTo>
                  <a:pt x="5522" y="3418"/>
                </a:lnTo>
                <a:lnTo>
                  <a:pt x="5497" y="3437"/>
                </a:lnTo>
                <a:lnTo>
                  <a:pt x="5470" y="3456"/>
                </a:lnTo>
                <a:lnTo>
                  <a:pt x="5445" y="3478"/>
                </a:lnTo>
                <a:lnTo>
                  <a:pt x="5420" y="3502"/>
                </a:lnTo>
                <a:lnTo>
                  <a:pt x="5394" y="3527"/>
                </a:lnTo>
                <a:lnTo>
                  <a:pt x="5369" y="3555"/>
                </a:lnTo>
                <a:lnTo>
                  <a:pt x="5342" y="3585"/>
                </a:lnTo>
                <a:lnTo>
                  <a:pt x="5316" y="3616"/>
                </a:lnTo>
                <a:lnTo>
                  <a:pt x="5291" y="3648"/>
                </a:lnTo>
                <a:lnTo>
                  <a:pt x="5268" y="3675"/>
                </a:lnTo>
                <a:lnTo>
                  <a:pt x="5246" y="3698"/>
                </a:lnTo>
                <a:lnTo>
                  <a:pt x="5226" y="3718"/>
                </a:lnTo>
                <a:lnTo>
                  <a:pt x="5208" y="3735"/>
                </a:lnTo>
                <a:lnTo>
                  <a:pt x="5192" y="3749"/>
                </a:lnTo>
                <a:lnTo>
                  <a:pt x="5184" y="3754"/>
                </a:lnTo>
                <a:lnTo>
                  <a:pt x="5177" y="3758"/>
                </a:lnTo>
                <a:lnTo>
                  <a:pt x="5171" y="3762"/>
                </a:lnTo>
                <a:lnTo>
                  <a:pt x="5165" y="3764"/>
                </a:lnTo>
                <a:lnTo>
                  <a:pt x="5068" y="3733"/>
                </a:lnTo>
                <a:lnTo>
                  <a:pt x="5054" y="3733"/>
                </a:lnTo>
                <a:lnTo>
                  <a:pt x="5043" y="3733"/>
                </a:lnTo>
                <a:lnTo>
                  <a:pt x="5035" y="3733"/>
                </a:lnTo>
                <a:lnTo>
                  <a:pt x="5029" y="3733"/>
                </a:lnTo>
                <a:lnTo>
                  <a:pt x="5026" y="3734"/>
                </a:lnTo>
                <a:lnTo>
                  <a:pt x="5023" y="3735"/>
                </a:lnTo>
                <a:lnTo>
                  <a:pt x="5022" y="3736"/>
                </a:lnTo>
                <a:lnTo>
                  <a:pt x="5021" y="3739"/>
                </a:lnTo>
                <a:lnTo>
                  <a:pt x="5019" y="3763"/>
                </a:lnTo>
                <a:lnTo>
                  <a:pt x="5017" y="3784"/>
                </a:lnTo>
                <a:lnTo>
                  <a:pt x="5014" y="3802"/>
                </a:lnTo>
                <a:lnTo>
                  <a:pt x="5011" y="3818"/>
                </a:lnTo>
                <a:lnTo>
                  <a:pt x="5007" y="3832"/>
                </a:lnTo>
                <a:lnTo>
                  <a:pt x="5002" y="3846"/>
                </a:lnTo>
                <a:lnTo>
                  <a:pt x="4996" y="3858"/>
                </a:lnTo>
                <a:lnTo>
                  <a:pt x="4990" y="3870"/>
                </a:lnTo>
                <a:lnTo>
                  <a:pt x="4899" y="4008"/>
                </a:lnTo>
                <a:close/>
                <a:moveTo>
                  <a:pt x="4007" y="4135"/>
                </a:moveTo>
                <a:lnTo>
                  <a:pt x="3954" y="4182"/>
                </a:lnTo>
                <a:lnTo>
                  <a:pt x="3900" y="4227"/>
                </a:lnTo>
                <a:lnTo>
                  <a:pt x="3844" y="4272"/>
                </a:lnTo>
                <a:lnTo>
                  <a:pt x="3786" y="4315"/>
                </a:lnTo>
                <a:lnTo>
                  <a:pt x="3727" y="4359"/>
                </a:lnTo>
                <a:lnTo>
                  <a:pt x="3665" y="4401"/>
                </a:lnTo>
                <a:lnTo>
                  <a:pt x="3603" y="4442"/>
                </a:lnTo>
                <a:lnTo>
                  <a:pt x="3538" y="4483"/>
                </a:lnTo>
                <a:lnTo>
                  <a:pt x="3476" y="4521"/>
                </a:lnTo>
                <a:lnTo>
                  <a:pt x="3420" y="4553"/>
                </a:lnTo>
                <a:lnTo>
                  <a:pt x="3371" y="4581"/>
                </a:lnTo>
                <a:lnTo>
                  <a:pt x="3328" y="4603"/>
                </a:lnTo>
                <a:lnTo>
                  <a:pt x="3309" y="4613"/>
                </a:lnTo>
                <a:lnTo>
                  <a:pt x="3292" y="4621"/>
                </a:lnTo>
                <a:lnTo>
                  <a:pt x="3276" y="4627"/>
                </a:lnTo>
                <a:lnTo>
                  <a:pt x="3262" y="4633"/>
                </a:lnTo>
                <a:lnTo>
                  <a:pt x="3250" y="4637"/>
                </a:lnTo>
                <a:lnTo>
                  <a:pt x="3239" y="4639"/>
                </a:lnTo>
                <a:lnTo>
                  <a:pt x="3230" y="4641"/>
                </a:lnTo>
                <a:lnTo>
                  <a:pt x="3222" y="4641"/>
                </a:lnTo>
                <a:lnTo>
                  <a:pt x="3215" y="4640"/>
                </a:lnTo>
                <a:lnTo>
                  <a:pt x="3207" y="4639"/>
                </a:lnTo>
                <a:lnTo>
                  <a:pt x="3200" y="4636"/>
                </a:lnTo>
                <a:lnTo>
                  <a:pt x="3193" y="4633"/>
                </a:lnTo>
                <a:lnTo>
                  <a:pt x="3187" y="4630"/>
                </a:lnTo>
                <a:lnTo>
                  <a:pt x="3180" y="4625"/>
                </a:lnTo>
                <a:lnTo>
                  <a:pt x="3175" y="4620"/>
                </a:lnTo>
                <a:lnTo>
                  <a:pt x="3169" y="4614"/>
                </a:lnTo>
                <a:lnTo>
                  <a:pt x="3164" y="4608"/>
                </a:lnTo>
                <a:lnTo>
                  <a:pt x="3160" y="4602"/>
                </a:lnTo>
                <a:lnTo>
                  <a:pt x="3156" y="4595"/>
                </a:lnTo>
                <a:lnTo>
                  <a:pt x="3153" y="4588"/>
                </a:lnTo>
                <a:lnTo>
                  <a:pt x="3152" y="4580"/>
                </a:lnTo>
                <a:lnTo>
                  <a:pt x="3150" y="4572"/>
                </a:lnTo>
                <a:lnTo>
                  <a:pt x="3150" y="4564"/>
                </a:lnTo>
                <a:lnTo>
                  <a:pt x="3150" y="4554"/>
                </a:lnTo>
                <a:lnTo>
                  <a:pt x="3151" y="4545"/>
                </a:lnTo>
                <a:lnTo>
                  <a:pt x="3153" y="4535"/>
                </a:lnTo>
                <a:lnTo>
                  <a:pt x="3155" y="4526"/>
                </a:lnTo>
                <a:lnTo>
                  <a:pt x="3158" y="4518"/>
                </a:lnTo>
                <a:lnTo>
                  <a:pt x="3161" y="4509"/>
                </a:lnTo>
                <a:lnTo>
                  <a:pt x="3166" y="4501"/>
                </a:lnTo>
                <a:lnTo>
                  <a:pt x="3171" y="4492"/>
                </a:lnTo>
                <a:lnTo>
                  <a:pt x="3177" y="4484"/>
                </a:lnTo>
                <a:lnTo>
                  <a:pt x="3184" y="4476"/>
                </a:lnTo>
                <a:lnTo>
                  <a:pt x="3192" y="4469"/>
                </a:lnTo>
                <a:lnTo>
                  <a:pt x="3200" y="4461"/>
                </a:lnTo>
                <a:lnTo>
                  <a:pt x="3210" y="4454"/>
                </a:lnTo>
                <a:lnTo>
                  <a:pt x="3222" y="4445"/>
                </a:lnTo>
                <a:lnTo>
                  <a:pt x="3233" y="4438"/>
                </a:lnTo>
                <a:lnTo>
                  <a:pt x="3246" y="4432"/>
                </a:lnTo>
                <a:lnTo>
                  <a:pt x="3260" y="4425"/>
                </a:lnTo>
                <a:lnTo>
                  <a:pt x="3264" y="4355"/>
                </a:lnTo>
                <a:lnTo>
                  <a:pt x="3307" y="4309"/>
                </a:lnTo>
                <a:lnTo>
                  <a:pt x="3350" y="4266"/>
                </a:lnTo>
                <a:lnTo>
                  <a:pt x="3391" y="4224"/>
                </a:lnTo>
                <a:lnTo>
                  <a:pt x="3431" y="4185"/>
                </a:lnTo>
                <a:lnTo>
                  <a:pt x="3471" y="4147"/>
                </a:lnTo>
                <a:lnTo>
                  <a:pt x="3509" y="4111"/>
                </a:lnTo>
                <a:lnTo>
                  <a:pt x="3547" y="4077"/>
                </a:lnTo>
                <a:lnTo>
                  <a:pt x="3583" y="4045"/>
                </a:lnTo>
                <a:lnTo>
                  <a:pt x="3618" y="4015"/>
                </a:lnTo>
                <a:lnTo>
                  <a:pt x="3648" y="3989"/>
                </a:lnTo>
                <a:lnTo>
                  <a:pt x="3675" y="3968"/>
                </a:lnTo>
                <a:lnTo>
                  <a:pt x="3698" y="3951"/>
                </a:lnTo>
                <a:lnTo>
                  <a:pt x="3719" y="3937"/>
                </a:lnTo>
                <a:lnTo>
                  <a:pt x="3735" y="3927"/>
                </a:lnTo>
                <a:lnTo>
                  <a:pt x="3741" y="3924"/>
                </a:lnTo>
                <a:lnTo>
                  <a:pt x="3747" y="3922"/>
                </a:lnTo>
                <a:lnTo>
                  <a:pt x="3751" y="3921"/>
                </a:lnTo>
                <a:lnTo>
                  <a:pt x="3755" y="3920"/>
                </a:lnTo>
                <a:lnTo>
                  <a:pt x="3769" y="3912"/>
                </a:lnTo>
                <a:lnTo>
                  <a:pt x="3784" y="3901"/>
                </a:lnTo>
                <a:lnTo>
                  <a:pt x="3799" y="3888"/>
                </a:lnTo>
                <a:lnTo>
                  <a:pt x="3813" y="3873"/>
                </a:lnTo>
                <a:lnTo>
                  <a:pt x="3829" y="3857"/>
                </a:lnTo>
                <a:lnTo>
                  <a:pt x="3845" y="3838"/>
                </a:lnTo>
                <a:lnTo>
                  <a:pt x="3860" y="3817"/>
                </a:lnTo>
                <a:lnTo>
                  <a:pt x="3876" y="3795"/>
                </a:lnTo>
                <a:lnTo>
                  <a:pt x="3886" y="3781"/>
                </a:lnTo>
                <a:lnTo>
                  <a:pt x="3896" y="3768"/>
                </a:lnTo>
                <a:lnTo>
                  <a:pt x="3904" y="3756"/>
                </a:lnTo>
                <a:lnTo>
                  <a:pt x="3911" y="3747"/>
                </a:lnTo>
                <a:lnTo>
                  <a:pt x="3987" y="3697"/>
                </a:lnTo>
                <a:lnTo>
                  <a:pt x="4037" y="3642"/>
                </a:lnTo>
                <a:lnTo>
                  <a:pt x="4078" y="3620"/>
                </a:lnTo>
                <a:lnTo>
                  <a:pt x="4105" y="3559"/>
                </a:lnTo>
                <a:lnTo>
                  <a:pt x="4300" y="3380"/>
                </a:lnTo>
                <a:lnTo>
                  <a:pt x="4476" y="3239"/>
                </a:lnTo>
                <a:lnTo>
                  <a:pt x="4632" y="3057"/>
                </a:lnTo>
                <a:lnTo>
                  <a:pt x="4650" y="3039"/>
                </a:lnTo>
                <a:lnTo>
                  <a:pt x="4668" y="3021"/>
                </a:lnTo>
                <a:lnTo>
                  <a:pt x="4686" y="3002"/>
                </a:lnTo>
                <a:lnTo>
                  <a:pt x="4705" y="2985"/>
                </a:lnTo>
                <a:lnTo>
                  <a:pt x="4724" y="2968"/>
                </a:lnTo>
                <a:lnTo>
                  <a:pt x="4744" y="2951"/>
                </a:lnTo>
                <a:lnTo>
                  <a:pt x="4764" y="2935"/>
                </a:lnTo>
                <a:lnTo>
                  <a:pt x="4784" y="2919"/>
                </a:lnTo>
                <a:lnTo>
                  <a:pt x="4805" y="2902"/>
                </a:lnTo>
                <a:lnTo>
                  <a:pt x="4826" y="2886"/>
                </a:lnTo>
                <a:lnTo>
                  <a:pt x="4847" y="2871"/>
                </a:lnTo>
                <a:lnTo>
                  <a:pt x="4869" y="2856"/>
                </a:lnTo>
                <a:lnTo>
                  <a:pt x="4891" y="2841"/>
                </a:lnTo>
                <a:lnTo>
                  <a:pt x="4914" y="2826"/>
                </a:lnTo>
                <a:lnTo>
                  <a:pt x="4936" y="2811"/>
                </a:lnTo>
                <a:lnTo>
                  <a:pt x="4959" y="2797"/>
                </a:lnTo>
                <a:lnTo>
                  <a:pt x="5032" y="2763"/>
                </a:lnTo>
                <a:lnTo>
                  <a:pt x="5056" y="2706"/>
                </a:lnTo>
                <a:lnTo>
                  <a:pt x="5105" y="2663"/>
                </a:lnTo>
                <a:lnTo>
                  <a:pt x="5149" y="2624"/>
                </a:lnTo>
                <a:lnTo>
                  <a:pt x="5191" y="2588"/>
                </a:lnTo>
                <a:lnTo>
                  <a:pt x="5230" y="2558"/>
                </a:lnTo>
                <a:lnTo>
                  <a:pt x="5265" y="2533"/>
                </a:lnTo>
                <a:lnTo>
                  <a:pt x="5296" y="2511"/>
                </a:lnTo>
                <a:lnTo>
                  <a:pt x="5311" y="2501"/>
                </a:lnTo>
                <a:lnTo>
                  <a:pt x="5325" y="2493"/>
                </a:lnTo>
                <a:lnTo>
                  <a:pt x="5338" y="2486"/>
                </a:lnTo>
                <a:lnTo>
                  <a:pt x="5351" y="2481"/>
                </a:lnTo>
                <a:lnTo>
                  <a:pt x="5364" y="2475"/>
                </a:lnTo>
                <a:lnTo>
                  <a:pt x="5376" y="2471"/>
                </a:lnTo>
                <a:lnTo>
                  <a:pt x="5389" y="2466"/>
                </a:lnTo>
                <a:lnTo>
                  <a:pt x="5402" y="2462"/>
                </a:lnTo>
                <a:lnTo>
                  <a:pt x="5429" y="2456"/>
                </a:lnTo>
                <a:lnTo>
                  <a:pt x="5457" y="2451"/>
                </a:lnTo>
                <a:lnTo>
                  <a:pt x="5487" y="2447"/>
                </a:lnTo>
                <a:lnTo>
                  <a:pt x="5518" y="2445"/>
                </a:lnTo>
                <a:lnTo>
                  <a:pt x="5550" y="2445"/>
                </a:lnTo>
                <a:lnTo>
                  <a:pt x="5583" y="2447"/>
                </a:lnTo>
                <a:lnTo>
                  <a:pt x="5602" y="2448"/>
                </a:lnTo>
                <a:lnTo>
                  <a:pt x="5621" y="2450"/>
                </a:lnTo>
                <a:lnTo>
                  <a:pt x="5638" y="2453"/>
                </a:lnTo>
                <a:lnTo>
                  <a:pt x="5655" y="2457"/>
                </a:lnTo>
                <a:lnTo>
                  <a:pt x="5670" y="2461"/>
                </a:lnTo>
                <a:lnTo>
                  <a:pt x="5685" y="2466"/>
                </a:lnTo>
                <a:lnTo>
                  <a:pt x="5699" y="2472"/>
                </a:lnTo>
                <a:lnTo>
                  <a:pt x="5711" y="2478"/>
                </a:lnTo>
                <a:lnTo>
                  <a:pt x="5723" y="2485"/>
                </a:lnTo>
                <a:lnTo>
                  <a:pt x="5734" y="2491"/>
                </a:lnTo>
                <a:lnTo>
                  <a:pt x="5743" y="2498"/>
                </a:lnTo>
                <a:lnTo>
                  <a:pt x="5750" y="2505"/>
                </a:lnTo>
                <a:lnTo>
                  <a:pt x="5756" y="2514"/>
                </a:lnTo>
                <a:lnTo>
                  <a:pt x="5759" y="2521"/>
                </a:lnTo>
                <a:lnTo>
                  <a:pt x="5761" y="2529"/>
                </a:lnTo>
                <a:lnTo>
                  <a:pt x="5762" y="2537"/>
                </a:lnTo>
                <a:lnTo>
                  <a:pt x="5760" y="2541"/>
                </a:lnTo>
                <a:lnTo>
                  <a:pt x="5757" y="2547"/>
                </a:lnTo>
                <a:lnTo>
                  <a:pt x="5751" y="2557"/>
                </a:lnTo>
                <a:lnTo>
                  <a:pt x="5742" y="2569"/>
                </a:lnTo>
                <a:lnTo>
                  <a:pt x="5717" y="2602"/>
                </a:lnTo>
                <a:lnTo>
                  <a:pt x="5684" y="2646"/>
                </a:lnTo>
                <a:lnTo>
                  <a:pt x="5665" y="2671"/>
                </a:lnTo>
                <a:lnTo>
                  <a:pt x="5647" y="2694"/>
                </a:lnTo>
                <a:lnTo>
                  <a:pt x="5630" y="2718"/>
                </a:lnTo>
                <a:lnTo>
                  <a:pt x="5613" y="2741"/>
                </a:lnTo>
                <a:lnTo>
                  <a:pt x="5596" y="2763"/>
                </a:lnTo>
                <a:lnTo>
                  <a:pt x="5580" y="2785"/>
                </a:lnTo>
                <a:lnTo>
                  <a:pt x="5565" y="2806"/>
                </a:lnTo>
                <a:lnTo>
                  <a:pt x="5551" y="2828"/>
                </a:lnTo>
                <a:lnTo>
                  <a:pt x="5716" y="2748"/>
                </a:lnTo>
                <a:lnTo>
                  <a:pt x="5819" y="2715"/>
                </a:lnTo>
                <a:lnTo>
                  <a:pt x="5833" y="2709"/>
                </a:lnTo>
                <a:lnTo>
                  <a:pt x="5848" y="2703"/>
                </a:lnTo>
                <a:lnTo>
                  <a:pt x="5863" y="2699"/>
                </a:lnTo>
                <a:lnTo>
                  <a:pt x="5878" y="2696"/>
                </a:lnTo>
                <a:lnTo>
                  <a:pt x="5893" y="2693"/>
                </a:lnTo>
                <a:lnTo>
                  <a:pt x="5909" y="2692"/>
                </a:lnTo>
                <a:lnTo>
                  <a:pt x="5925" y="2691"/>
                </a:lnTo>
                <a:lnTo>
                  <a:pt x="5942" y="2692"/>
                </a:lnTo>
                <a:lnTo>
                  <a:pt x="5957" y="2693"/>
                </a:lnTo>
                <a:lnTo>
                  <a:pt x="5970" y="2694"/>
                </a:lnTo>
                <a:lnTo>
                  <a:pt x="5981" y="2695"/>
                </a:lnTo>
                <a:lnTo>
                  <a:pt x="5991" y="2696"/>
                </a:lnTo>
                <a:lnTo>
                  <a:pt x="6000" y="2698"/>
                </a:lnTo>
                <a:lnTo>
                  <a:pt x="6008" y="2700"/>
                </a:lnTo>
                <a:lnTo>
                  <a:pt x="6016" y="2702"/>
                </a:lnTo>
                <a:lnTo>
                  <a:pt x="6024" y="2705"/>
                </a:lnTo>
                <a:lnTo>
                  <a:pt x="6100" y="2702"/>
                </a:lnTo>
                <a:lnTo>
                  <a:pt x="6136" y="2709"/>
                </a:lnTo>
                <a:lnTo>
                  <a:pt x="6169" y="2718"/>
                </a:lnTo>
                <a:lnTo>
                  <a:pt x="6201" y="2727"/>
                </a:lnTo>
                <a:lnTo>
                  <a:pt x="6232" y="2738"/>
                </a:lnTo>
                <a:lnTo>
                  <a:pt x="6263" y="2749"/>
                </a:lnTo>
                <a:lnTo>
                  <a:pt x="6293" y="2762"/>
                </a:lnTo>
                <a:lnTo>
                  <a:pt x="6321" y="2775"/>
                </a:lnTo>
                <a:lnTo>
                  <a:pt x="6348" y="2790"/>
                </a:lnTo>
                <a:lnTo>
                  <a:pt x="6376" y="2805"/>
                </a:lnTo>
                <a:lnTo>
                  <a:pt x="6402" y="2823"/>
                </a:lnTo>
                <a:lnTo>
                  <a:pt x="6426" y="2841"/>
                </a:lnTo>
                <a:lnTo>
                  <a:pt x="6450" y="2859"/>
                </a:lnTo>
                <a:lnTo>
                  <a:pt x="6473" y="2879"/>
                </a:lnTo>
                <a:lnTo>
                  <a:pt x="6496" y="2900"/>
                </a:lnTo>
                <a:lnTo>
                  <a:pt x="6517" y="2923"/>
                </a:lnTo>
                <a:lnTo>
                  <a:pt x="6537" y="2946"/>
                </a:lnTo>
                <a:lnTo>
                  <a:pt x="6556" y="2970"/>
                </a:lnTo>
                <a:lnTo>
                  <a:pt x="6573" y="2995"/>
                </a:lnTo>
                <a:lnTo>
                  <a:pt x="6590" y="3021"/>
                </a:lnTo>
                <a:lnTo>
                  <a:pt x="6605" y="3047"/>
                </a:lnTo>
                <a:lnTo>
                  <a:pt x="6620" y="3073"/>
                </a:lnTo>
                <a:lnTo>
                  <a:pt x="6632" y="3100"/>
                </a:lnTo>
                <a:lnTo>
                  <a:pt x="6643" y="3128"/>
                </a:lnTo>
                <a:lnTo>
                  <a:pt x="6652" y="3156"/>
                </a:lnTo>
                <a:lnTo>
                  <a:pt x="6660" y="3185"/>
                </a:lnTo>
                <a:lnTo>
                  <a:pt x="6667" y="3214"/>
                </a:lnTo>
                <a:lnTo>
                  <a:pt x="6673" y="3244"/>
                </a:lnTo>
                <a:lnTo>
                  <a:pt x="6677" y="3274"/>
                </a:lnTo>
                <a:lnTo>
                  <a:pt x="6679" y="3305"/>
                </a:lnTo>
                <a:lnTo>
                  <a:pt x="6681" y="3337"/>
                </a:lnTo>
                <a:lnTo>
                  <a:pt x="6681" y="3369"/>
                </a:lnTo>
                <a:lnTo>
                  <a:pt x="6679" y="3401"/>
                </a:lnTo>
                <a:lnTo>
                  <a:pt x="6679" y="3408"/>
                </a:lnTo>
                <a:lnTo>
                  <a:pt x="6677" y="3417"/>
                </a:lnTo>
                <a:lnTo>
                  <a:pt x="6676" y="3427"/>
                </a:lnTo>
                <a:lnTo>
                  <a:pt x="6673" y="3439"/>
                </a:lnTo>
                <a:lnTo>
                  <a:pt x="6671" y="3451"/>
                </a:lnTo>
                <a:lnTo>
                  <a:pt x="6669" y="3463"/>
                </a:lnTo>
                <a:lnTo>
                  <a:pt x="6667" y="3473"/>
                </a:lnTo>
                <a:lnTo>
                  <a:pt x="6666" y="3483"/>
                </a:lnTo>
                <a:lnTo>
                  <a:pt x="6612" y="3656"/>
                </a:lnTo>
                <a:lnTo>
                  <a:pt x="6592" y="3717"/>
                </a:lnTo>
                <a:lnTo>
                  <a:pt x="6538" y="3844"/>
                </a:lnTo>
                <a:lnTo>
                  <a:pt x="6446" y="4021"/>
                </a:lnTo>
                <a:lnTo>
                  <a:pt x="6387" y="4088"/>
                </a:lnTo>
                <a:lnTo>
                  <a:pt x="6313" y="4142"/>
                </a:lnTo>
                <a:lnTo>
                  <a:pt x="6286" y="4218"/>
                </a:lnTo>
                <a:lnTo>
                  <a:pt x="6285" y="4221"/>
                </a:lnTo>
                <a:lnTo>
                  <a:pt x="6284" y="4225"/>
                </a:lnTo>
                <a:lnTo>
                  <a:pt x="6281" y="4230"/>
                </a:lnTo>
                <a:lnTo>
                  <a:pt x="6278" y="4235"/>
                </a:lnTo>
                <a:lnTo>
                  <a:pt x="6269" y="4250"/>
                </a:lnTo>
                <a:lnTo>
                  <a:pt x="6256" y="4266"/>
                </a:lnTo>
                <a:lnTo>
                  <a:pt x="6239" y="4285"/>
                </a:lnTo>
                <a:lnTo>
                  <a:pt x="6218" y="4307"/>
                </a:lnTo>
                <a:lnTo>
                  <a:pt x="6195" y="4332"/>
                </a:lnTo>
                <a:lnTo>
                  <a:pt x="6167" y="4361"/>
                </a:lnTo>
                <a:lnTo>
                  <a:pt x="6137" y="4392"/>
                </a:lnTo>
                <a:lnTo>
                  <a:pt x="6104" y="4424"/>
                </a:lnTo>
                <a:lnTo>
                  <a:pt x="6070" y="4459"/>
                </a:lnTo>
                <a:lnTo>
                  <a:pt x="6033" y="4493"/>
                </a:lnTo>
                <a:lnTo>
                  <a:pt x="5995" y="4530"/>
                </a:lnTo>
                <a:lnTo>
                  <a:pt x="5953" y="4569"/>
                </a:lnTo>
                <a:lnTo>
                  <a:pt x="5910" y="4608"/>
                </a:lnTo>
                <a:lnTo>
                  <a:pt x="5865" y="4649"/>
                </a:lnTo>
                <a:lnTo>
                  <a:pt x="5797" y="4746"/>
                </a:lnTo>
                <a:lnTo>
                  <a:pt x="5728" y="4785"/>
                </a:lnTo>
                <a:lnTo>
                  <a:pt x="5665" y="4797"/>
                </a:lnTo>
                <a:lnTo>
                  <a:pt x="5582" y="4862"/>
                </a:lnTo>
                <a:lnTo>
                  <a:pt x="5548" y="4889"/>
                </a:lnTo>
                <a:lnTo>
                  <a:pt x="5514" y="4913"/>
                </a:lnTo>
                <a:lnTo>
                  <a:pt x="5480" y="4937"/>
                </a:lnTo>
                <a:lnTo>
                  <a:pt x="5447" y="4959"/>
                </a:lnTo>
                <a:lnTo>
                  <a:pt x="5415" y="4980"/>
                </a:lnTo>
                <a:lnTo>
                  <a:pt x="5384" y="4998"/>
                </a:lnTo>
                <a:lnTo>
                  <a:pt x="5352" y="5014"/>
                </a:lnTo>
                <a:lnTo>
                  <a:pt x="5322" y="5028"/>
                </a:lnTo>
                <a:lnTo>
                  <a:pt x="5193" y="5028"/>
                </a:lnTo>
                <a:lnTo>
                  <a:pt x="5131" y="5040"/>
                </a:lnTo>
                <a:lnTo>
                  <a:pt x="5075" y="5104"/>
                </a:lnTo>
                <a:lnTo>
                  <a:pt x="5046" y="5111"/>
                </a:lnTo>
                <a:lnTo>
                  <a:pt x="5015" y="5119"/>
                </a:lnTo>
                <a:lnTo>
                  <a:pt x="4982" y="5126"/>
                </a:lnTo>
                <a:lnTo>
                  <a:pt x="4946" y="5134"/>
                </a:lnTo>
                <a:lnTo>
                  <a:pt x="4913" y="5141"/>
                </a:lnTo>
                <a:lnTo>
                  <a:pt x="4888" y="5146"/>
                </a:lnTo>
                <a:lnTo>
                  <a:pt x="4871" y="5150"/>
                </a:lnTo>
                <a:lnTo>
                  <a:pt x="4861" y="5152"/>
                </a:lnTo>
                <a:lnTo>
                  <a:pt x="4792" y="5144"/>
                </a:lnTo>
                <a:lnTo>
                  <a:pt x="4779" y="5152"/>
                </a:lnTo>
                <a:lnTo>
                  <a:pt x="4764" y="5159"/>
                </a:lnTo>
                <a:lnTo>
                  <a:pt x="4748" y="5165"/>
                </a:lnTo>
                <a:lnTo>
                  <a:pt x="4730" y="5171"/>
                </a:lnTo>
                <a:lnTo>
                  <a:pt x="4710" y="5175"/>
                </a:lnTo>
                <a:lnTo>
                  <a:pt x="4689" y="5178"/>
                </a:lnTo>
                <a:lnTo>
                  <a:pt x="4666" y="5178"/>
                </a:lnTo>
                <a:lnTo>
                  <a:pt x="4641" y="5178"/>
                </a:lnTo>
                <a:lnTo>
                  <a:pt x="4611" y="5175"/>
                </a:lnTo>
                <a:lnTo>
                  <a:pt x="4581" y="5172"/>
                </a:lnTo>
                <a:lnTo>
                  <a:pt x="4553" y="5166"/>
                </a:lnTo>
                <a:lnTo>
                  <a:pt x="4525" y="5160"/>
                </a:lnTo>
                <a:lnTo>
                  <a:pt x="4498" y="5154"/>
                </a:lnTo>
                <a:lnTo>
                  <a:pt x="4470" y="5146"/>
                </a:lnTo>
                <a:lnTo>
                  <a:pt x="4445" y="5137"/>
                </a:lnTo>
                <a:lnTo>
                  <a:pt x="4420" y="5127"/>
                </a:lnTo>
                <a:lnTo>
                  <a:pt x="4396" y="5116"/>
                </a:lnTo>
                <a:lnTo>
                  <a:pt x="4372" y="5104"/>
                </a:lnTo>
                <a:lnTo>
                  <a:pt x="4350" y="5091"/>
                </a:lnTo>
                <a:lnTo>
                  <a:pt x="4327" y="5077"/>
                </a:lnTo>
                <a:lnTo>
                  <a:pt x="4305" y="5061"/>
                </a:lnTo>
                <a:lnTo>
                  <a:pt x="4285" y="5045"/>
                </a:lnTo>
                <a:lnTo>
                  <a:pt x="4265" y="5028"/>
                </a:lnTo>
                <a:lnTo>
                  <a:pt x="4246" y="5009"/>
                </a:lnTo>
                <a:lnTo>
                  <a:pt x="4228" y="4990"/>
                </a:lnTo>
                <a:lnTo>
                  <a:pt x="4211" y="4971"/>
                </a:lnTo>
                <a:lnTo>
                  <a:pt x="4195" y="4950"/>
                </a:lnTo>
                <a:lnTo>
                  <a:pt x="4181" y="4929"/>
                </a:lnTo>
                <a:lnTo>
                  <a:pt x="4168" y="4907"/>
                </a:lnTo>
                <a:lnTo>
                  <a:pt x="4156" y="4885"/>
                </a:lnTo>
                <a:lnTo>
                  <a:pt x="4146" y="4862"/>
                </a:lnTo>
                <a:lnTo>
                  <a:pt x="4137" y="4838"/>
                </a:lnTo>
                <a:lnTo>
                  <a:pt x="4129" y="4815"/>
                </a:lnTo>
                <a:lnTo>
                  <a:pt x="4123" y="4790"/>
                </a:lnTo>
                <a:lnTo>
                  <a:pt x="4118" y="4766"/>
                </a:lnTo>
                <a:lnTo>
                  <a:pt x="4114" y="4739"/>
                </a:lnTo>
                <a:lnTo>
                  <a:pt x="4111" y="4713"/>
                </a:lnTo>
                <a:lnTo>
                  <a:pt x="4110" y="4687"/>
                </a:lnTo>
                <a:lnTo>
                  <a:pt x="4109" y="4660"/>
                </a:lnTo>
                <a:lnTo>
                  <a:pt x="4111" y="4631"/>
                </a:lnTo>
                <a:lnTo>
                  <a:pt x="4113" y="4593"/>
                </a:lnTo>
                <a:lnTo>
                  <a:pt x="4131" y="4539"/>
                </a:lnTo>
                <a:lnTo>
                  <a:pt x="4128" y="4526"/>
                </a:lnTo>
                <a:lnTo>
                  <a:pt x="4126" y="4513"/>
                </a:lnTo>
                <a:lnTo>
                  <a:pt x="4123" y="4499"/>
                </a:lnTo>
                <a:lnTo>
                  <a:pt x="4120" y="4484"/>
                </a:lnTo>
                <a:lnTo>
                  <a:pt x="4115" y="4456"/>
                </a:lnTo>
                <a:lnTo>
                  <a:pt x="4111" y="4431"/>
                </a:lnTo>
                <a:lnTo>
                  <a:pt x="4110" y="4410"/>
                </a:lnTo>
                <a:lnTo>
                  <a:pt x="4110" y="4393"/>
                </a:lnTo>
                <a:lnTo>
                  <a:pt x="4112" y="4374"/>
                </a:lnTo>
                <a:lnTo>
                  <a:pt x="4118" y="4346"/>
                </a:lnTo>
                <a:lnTo>
                  <a:pt x="4126" y="4311"/>
                </a:lnTo>
                <a:lnTo>
                  <a:pt x="4138" y="4267"/>
                </a:lnTo>
                <a:lnTo>
                  <a:pt x="4153" y="4214"/>
                </a:lnTo>
                <a:lnTo>
                  <a:pt x="4171" y="4153"/>
                </a:lnTo>
                <a:lnTo>
                  <a:pt x="4192" y="4083"/>
                </a:lnTo>
                <a:lnTo>
                  <a:pt x="4216" y="4005"/>
                </a:lnTo>
                <a:lnTo>
                  <a:pt x="4240" y="3927"/>
                </a:lnTo>
                <a:lnTo>
                  <a:pt x="4184" y="3963"/>
                </a:lnTo>
                <a:lnTo>
                  <a:pt x="4105" y="4040"/>
                </a:lnTo>
                <a:lnTo>
                  <a:pt x="4033" y="4083"/>
                </a:lnTo>
                <a:lnTo>
                  <a:pt x="4007" y="4135"/>
                </a:lnTo>
                <a:close/>
              </a:path>
            </a:pathLst>
          </a:custGeom>
          <a:solidFill>
            <a:srgbClr val="EF7F1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" name="Freeform 5187"/>
          <xdr:cNvSpPr>
            <a:spLocks noEditPoints="1"/>
          </xdr:cNvSpPr>
        </xdr:nvSpPr>
        <xdr:spPr bwMode="auto">
          <a:xfrm>
            <a:off x="272" y="21"/>
            <a:ext cx="15" cy="15"/>
          </a:xfrm>
          <a:custGeom>
            <a:avLst/>
            <a:gdLst>
              <a:gd name="T0" fmla="*/ 0 w 927"/>
              <a:gd name="T1" fmla="*/ 0 h 930"/>
              <a:gd name="T2" fmla="*/ 0 w 927"/>
              <a:gd name="T3" fmla="*/ 0 h 930"/>
              <a:gd name="T4" fmla="*/ 0 w 927"/>
              <a:gd name="T5" fmla="*/ 0 h 930"/>
              <a:gd name="T6" fmla="*/ 0 w 927"/>
              <a:gd name="T7" fmla="*/ 0 h 930"/>
              <a:gd name="T8" fmla="*/ 0 w 927"/>
              <a:gd name="T9" fmla="*/ 0 h 930"/>
              <a:gd name="T10" fmla="*/ 0 w 927"/>
              <a:gd name="T11" fmla="*/ 0 h 930"/>
              <a:gd name="T12" fmla="*/ 0 w 927"/>
              <a:gd name="T13" fmla="*/ 0 h 930"/>
              <a:gd name="T14" fmla="*/ 0 w 927"/>
              <a:gd name="T15" fmla="*/ 0 h 930"/>
              <a:gd name="T16" fmla="*/ 0 w 927"/>
              <a:gd name="T17" fmla="*/ 0 h 930"/>
              <a:gd name="T18" fmla="*/ 0 w 927"/>
              <a:gd name="T19" fmla="*/ 0 h 930"/>
              <a:gd name="T20" fmla="*/ 0 w 927"/>
              <a:gd name="T21" fmla="*/ 0 h 930"/>
              <a:gd name="T22" fmla="*/ 0 w 927"/>
              <a:gd name="T23" fmla="*/ 0 h 930"/>
              <a:gd name="T24" fmla="*/ 0 w 927"/>
              <a:gd name="T25" fmla="*/ 0 h 930"/>
              <a:gd name="T26" fmla="*/ 0 w 927"/>
              <a:gd name="T27" fmla="*/ 0 h 930"/>
              <a:gd name="T28" fmla="*/ 0 w 927"/>
              <a:gd name="T29" fmla="*/ 0 h 930"/>
              <a:gd name="T30" fmla="*/ 0 w 927"/>
              <a:gd name="T31" fmla="*/ 0 h 930"/>
              <a:gd name="T32" fmla="*/ 0 w 927"/>
              <a:gd name="T33" fmla="*/ 0 h 930"/>
              <a:gd name="T34" fmla="*/ 0 w 927"/>
              <a:gd name="T35" fmla="*/ 0 h 930"/>
              <a:gd name="T36" fmla="*/ 0 w 927"/>
              <a:gd name="T37" fmla="*/ 0 h 930"/>
              <a:gd name="T38" fmla="*/ 0 w 927"/>
              <a:gd name="T39" fmla="*/ 0 h 930"/>
              <a:gd name="T40" fmla="*/ 0 w 927"/>
              <a:gd name="T41" fmla="*/ 0 h 930"/>
              <a:gd name="T42" fmla="*/ 0 w 927"/>
              <a:gd name="T43" fmla="*/ 0 h 930"/>
              <a:gd name="T44" fmla="*/ 0 w 927"/>
              <a:gd name="T45" fmla="*/ 0 h 930"/>
              <a:gd name="T46" fmla="*/ 0 w 927"/>
              <a:gd name="T47" fmla="*/ 0 h 930"/>
              <a:gd name="T48" fmla="*/ 0 w 927"/>
              <a:gd name="T49" fmla="*/ 0 h 930"/>
              <a:gd name="T50" fmla="*/ 0 w 927"/>
              <a:gd name="T51" fmla="*/ 0 h 930"/>
              <a:gd name="T52" fmla="*/ 0 w 927"/>
              <a:gd name="T53" fmla="*/ 0 h 930"/>
              <a:gd name="T54" fmla="*/ 0 w 927"/>
              <a:gd name="T55" fmla="*/ 0 h 930"/>
              <a:gd name="T56" fmla="*/ 0 w 927"/>
              <a:gd name="T57" fmla="*/ 0 h 930"/>
              <a:gd name="T58" fmla="*/ 0 w 927"/>
              <a:gd name="T59" fmla="*/ 0 h 930"/>
              <a:gd name="T60" fmla="*/ 0 w 927"/>
              <a:gd name="T61" fmla="*/ 0 h 930"/>
              <a:gd name="T62" fmla="*/ 0 w 927"/>
              <a:gd name="T63" fmla="*/ 0 h 930"/>
              <a:gd name="T64" fmla="*/ 0 w 927"/>
              <a:gd name="T65" fmla="*/ 0 h 930"/>
              <a:gd name="T66" fmla="*/ 0 w 927"/>
              <a:gd name="T67" fmla="*/ 0 h 930"/>
              <a:gd name="T68" fmla="*/ 0 w 927"/>
              <a:gd name="T69" fmla="*/ 0 h 930"/>
              <a:gd name="T70" fmla="*/ 0 w 927"/>
              <a:gd name="T71" fmla="*/ 0 h 930"/>
              <a:gd name="T72" fmla="*/ 0 w 927"/>
              <a:gd name="T73" fmla="*/ 0 h 930"/>
              <a:gd name="T74" fmla="*/ 0 w 927"/>
              <a:gd name="T75" fmla="*/ 0 h 930"/>
              <a:gd name="T76" fmla="*/ 0 w 927"/>
              <a:gd name="T77" fmla="*/ 0 h 930"/>
              <a:gd name="T78" fmla="*/ 0 w 927"/>
              <a:gd name="T79" fmla="*/ 0 h 930"/>
              <a:gd name="T80" fmla="*/ 0 w 927"/>
              <a:gd name="T81" fmla="*/ 0 h 930"/>
              <a:gd name="T82" fmla="*/ 0 w 927"/>
              <a:gd name="T83" fmla="*/ 0 h 930"/>
              <a:gd name="T84" fmla="*/ 0 w 927"/>
              <a:gd name="T85" fmla="*/ 0 h 930"/>
              <a:gd name="T86" fmla="*/ 0 w 927"/>
              <a:gd name="T87" fmla="*/ 0 h 930"/>
              <a:gd name="T88" fmla="*/ 0 w 927"/>
              <a:gd name="T89" fmla="*/ 0 h 930"/>
              <a:gd name="T90" fmla="*/ 0 w 927"/>
              <a:gd name="T91" fmla="*/ 0 h 930"/>
              <a:gd name="T92" fmla="*/ 0 w 927"/>
              <a:gd name="T93" fmla="*/ 0 h 930"/>
              <a:gd name="T94" fmla="*/ 0 w 927"/>
              <a:gd name="T95" fmla="*/ 0 h 930"/>
              <a:gd name="T96" fmla="*/ 0 w 927"/>
              <a:gd name="T97" fmla="*/ 0 h 930"/>
              <a:gd name="T98" fmla="*/ 0 w 927"/>
              <a:gd name="T99" fmla="*/ 0 h 930"/>
              <a:gd name="T100" fmla="*/ 0 w 927"/>
              <a:gd name="T101" fmla="*/ 0 h 930"/>
              <a:gd name="T102" fmla="*/ 0 w 927"/>
              <a:gd name="T103" fmla="*/ 0 h 930"/>
              <a:gd name="T104" fmla="*/ 0 w 927"/>
              <a:gd name="T105" fmla="*/ 0 h 930"/>
              <a:gd name="T106" fmla="*/ 0 w 927"/>
              <a:gd name="T107" fmla="*/ 0 h 930"/>
              <a:gd name="T108" fmla="*/ 0 w 927"/>
              <a:gd name="T109" fmla="*/ 0 h 93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927"/>
              <a:gd name="T166" fmla="*/ 0 h 930"/>
              <a:gd name="T167" fmla="*/ 927 w 927"/>
              <a:gd name="T168" fmla="*/ 930 h 93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927" h="930">
                <a:moveTo>
                  <a:pt x="463" y="0"/>
                </a:moveTo>
                <a:lnTo>
                  <a:pt x="493" y="1"/>
                </a:lnTo>
                <a:lnTo>
                  <a:pt x="522" y="4"/>
                </a:lnTo>
                <a:lnTo>
                  <a:pt x="550" y="8"/>
                </a:lnTo>
                <a:lnTo>
                  <a:pt x="579" y="15"/>
                </a:lnTo>
                <a:lnTo>
                  <a:pt x="607" y="23"/>
                </a:lnTo>
                <a:lnTo>
                  <a:pt x="636" y="34"/>
                </a:lnTo>
                <a:lnTo>
                  <a:pt x="664" y="46"/>
                </a:lnTo>
                <a:lnTo>
                  <a:pt x="691" y="61"/>
                </a:lnTo>
                <a:lnTo>
                  <a:pt x="705" y="68"/>
                </a:lnTo>
                <a:lnTo>
                  <a:pt x="718" y="76"/>
                </a:lnTo>
                <a:lnTo>
                  <a:pt x="731" y="85"/>
                </a:lnTo>
                <a:lnTo>
                  <a:pt x="745" y="93"/>
                </a:lnTo>
                <a:lnTo>
                  <a:pt x="757" y="103"/>
                </a:lnTo>
                <a:lnTo>
                  <a:pt x="768" y="112"/>
                </a:lnTo>
                <a:lnTo>
                  <a:pt x="780" y="122"/>
                </a:lnTo>
                <a:lnTo>
                  <a:pt x="791" y="133"/>
                </a:lnTo>
                <a:lnTo>
                  <a:pt x="801" y="144"/>
                </a:lnTo>
                <a:lnTo>
                  <a:pt x="811" y="156"/>
                </a:lnTo>
                <a:lnTo>
                  <a:pt x="821" y="168"/>
                </a:lnTo>
                <a:lnTo>
                  <a:pt x="831" y="180"/>
                </a:lnTo>
                <a:lnTo>
                  <a:pt x="840" y="192"/>
                </a:lnTo>
                <a:lnTo>
                  <a:pt x="848" y="205"/>
                </a:lnTo>
                <a:lnTo>
                  <a:pt x="856" y="218"/>
                </a:lnTo>
                <a:lnTo>
                  <a:pt x="865" y="232"/>
                </a:lnTo>
                <a:lnTo>
                  <a:pt x="880" y="261"/>
                </a:lnTo>
                <a:lnTo>
                  <a:pt x="892" y="289"/>
                </a:lnTo>
                <a:lnTo>
                  <a:pt x="903" y="317"/>
                </a:lnTo>
                <a:lnTo>
                  <a:pt x="912" y="346"/>
                </a:lnTo>
                <a:lnTo>
                  <a:pt x="918" y="376"/>
                </a:lnTo>
                <a:lnTo>
                  <a:pt x="923" y="405"/>
                </a:lnTo>
                <a:lnTo>
                  <a:pt x="926" y="435"/>
                </a:lnTo>
                <a:lnTo>
                  <a:pt x="927" y="465"/>
                </a:lnTo>
                <a:lnTo>
                  <a:pt x="926" y="495"/>
                </a:lnTo>
                <a:lnTo>
                  <a:pt x="923" y="524"/>
                </a:lnTo>
                <a:lnTo>
                  <a:pt x="918" y="553"/>
                </a:lnTo>
                <a:lnTo>
                  <a:pt x="912" y="583"/>
                </a:lnTo>
                <a:lnTo>
                  <a:pt x="903" y="612"/>
                </a:lnTo>
                <a:lnTo>
                  <a:pt x="893" y="640"/>
                </a:lnTo>
                <a:lnTo>
                  <a:pt x="881" y="669"/>
                </a:lnTo>
                <a:lnTo>
                  <a:pt x="866" y="696"/>
                </a:lnTo>
                <a:lnTo>
                  <a:pt x="857" y="710"/>
                </a:lnTo>
                <a:lnTo>
                  <a:pt x="849" y="723"/>
                </a:lnTo>
                <a:lnTo>
                  <a:pt x="841" y="736"/>
                </a:lnTo>
                <a:lnTo>
                  <a:pt x="832" y="748"/>
                </a:lnTo>
                <a:lnTo>
                  <a:pt x="823" y="760"/>
                </a:lnTo>
                <a:lnTo>
                  <a:pt x="813" y="773"/>
                </a:lnTo>
                <a:lnTo>
                  <a:pt x="803" y="784"/>
                </a:lnTo>
                <a:lnTo>
                  <a:pt x="792" y="795"/>
                </a:lnTo>
                <a:lnTo>
                  <a:pt x="782" y="805"/>
                </a:lnTo>
                <a:lnTo>
                  <a:pt x="770" y="815"/>
                </a:lnTo>
                <a:lnTo>
                  <a:pt x="759" y="825"/>
                </a:lnTo>
                <a:lnTo>
                  <a:pt x="747" y="834"/>
                </a:lnTo>
                <a:lnTo>
                  <a:pt x="734" y="843"/>
                </a:lnTo>
                <a:lnTo>
                  <a:pt x="721" y="852"/>
                </a:lnTo>
                <a:lnTo>
                  <a:pt x="708" y="860"/>
                </a:lnTo>
                <a:lnTo>
                  <a:pt x="694" y="868"/>
                </a:lnTo>
                <a:lnTo>
                  <a:pt x="667" y="883"/>
                </a:lnTo>
                <a:lnTo>
                  <a:pt x="639" y="895"/>
                </a:lnTo>
                <a:lnTo>
                  <a:pt x="610" y="906"/>
                </a:lnTo>
                <a:lnTo>
                  <a:pt x="581" y="914"/>
                </a:lnTo>
                <a:lnTo>
                  <a:pt x="552" y="921"/>
                </a:lnTo>
                <a:lnTo>
                  <a:pt x="523" y="926"/>
                </a:lnTo>
                <a:lnTo>
                  <a:pt x="494" y="929"/>
                </a:lnTo>
                <a:lnTo>
                  <a:pt x="463" y="930"/>
                </a:lnTo>
                <a:lnTo>
                  <a:pt x="433" y="929"/>
                </a:lnTo>
                <a:lnTo>
                  <a:pt x="404" y="926"/>
                </a:lnTo>
                <a:lnTo>
                  <a:pt x="375" y="921"/>
                </a:lnTo>
                <a:lnTo>
                  <a:pt x="345" y="914"/>
                </a:lnTo>
                <a:lnTo>
                  <a:pt x="317" y="906"/>
                </a:lnTo>
                <a:lnTo>
                  <a:pt x="288" y="895"/>
                </a:lnTo>
                <a:lnTo>
                  <a:pt x="261" y="883"/>
                </a:lnTo>
                <a:lnTo>
                  <a:pt x="232" y="868"/>
                </a:lnTo>
                <a:lnTo>
                  <a:pt x="219" y="860"/>
                </a:lnTo>
                <a:lnTo>
                  <a:pt x="205" y="852"/>
                </a:lnTo>
                <a:lnTo>
                  <a:pt x="193" y="843"/>
                </a:lnTo>
                <a:lnTo>
                  <a:pt x="180" y="834"/>
                </a:lnTo>
                <a:lnTo>
                  <a:pt x="168" y="825"/>
                </a:lnTo>
                <a:lnTo>
                  <a:pt x="157" y="815"/>
                </a:lnTo>
                <a:lnTo>
                  <a:pt x="146" y="805"/>
                </a:lnTo>
                <a:lnTo>
                  <a:pt x="135" y="795"/>
                </a:lnTo>
                <a:lnTo>
                  <a:pt x="124" y="784"/>
                </a:lnTo>
                <a:lnTo>
                  <a:pt x="114" y="773"/>
                </a:lnTo>
                <a:lnTo>
                  <a:pt x="103" y="760"/>
                </a:lnTo>
                <a:lnTo>
                  <a:pt x="94" y="748"/>
                </a:lnTo>
                <a:lnTo>
                  <a:pt x="85" y="736"/>
                </a:lnTo>
                <a:lnTo>
                  <a:pt x="77" y="723"/>
                </a:lnTo>
                <a:lnTo>
                  <a:pt x="68" y="710"/>
                </a:lnTo>
                <a:lnTo>
                  <a:pt x="61" y="696"/>
                </a:lnTo>
                <a:lnTo>
                  <a:pt x="46" y="669"/>
                </a:lnTo>
                <a:lnTo>
                  <a:pt x="34" y="640"/>
                </a:lnTo>
                <a:lnTo>
                  <a:pt x="24" y="612"/>
                </a:lnTo>
                <a:lnTo>
                  <a:pt x="15" y="583"/>
                </a:lnTo>
                <a:lnTo>
                  <a:pt x="8" y="553"/>
                </a:lnTo>
                <a:lnTo>
                  <a:pt x="3" y="524"/>
                </a:lnTo>
                <a:lnTo>
                  <a:pt x="1" y="495"/>
                </a:lnTo>
                <a:lnTo>
                  <a:pt x="0" y="465"/>
                </a:lnTo>
                <a:lnTo>
                  <a:pt x="1" y="435"/>
                </a:lnTo>
                <a:lnTo>
                  <a:pt x="3" y="405"/>
                </a:lnTo>
                <a:lnTo>
                  <a:pt x="8" y="376"/>
                </a:lnTo>
                <a:lnTo>
                  <a:pt x="15" y="346"/>
                </a:lnTo>
                <a:lnTo>
                  <a:pt x="24" y="317"/>
                </a:lnTo>
                <a:lnTo>
                  <a:pt x="34" y="289"/>
                </a:lnTo>
                <a:lnTo>
                  <a:pt x="47" y="261"/>
                </a:lnTo>
                <a:lnTo>
                  <a:pt x="61" y="232"/>
                </a:lnTo>
                <a:lnTo>
                  <a:pt x="69" y="218"/>
                </a:lnTo>
                <a:lnTo>
                  <a:pt x="78" y="205"/>
                </a:lnTo>
                <a:lnTo>
                  <a:pt x="86" y="192"/>
                </a:lnTo>
                <a:lnTo>
                  <a:pt x="96" y="180"/>
                </a:lnTo>
                <a:lnTo>
                  <a:pt x="105" y="168"/>
                </a:lnTo>
                <a:lnTo>
                  <a:pt x="116" y="156"/>
                </a:lnTo>
                <a:lnTo>
                  <a:pt x="126" y="144"/>
                </a:lnTo>
                <a:lnTo>
                  <a:pt x="137" y="133"/>
                </a:lnTo>
                <a:lnTo>
                  <a:pt x="148" y="122"/>
                </a:lnTo>
                <a:lnTo>
                  <a:pt x="159" y="112"/>
                </a:lnTo>
                <a:lnTo>
                  <a:pt x="171" y="103"/>
                </a:lnTo>
                <a:lnTo>
                  <a:pt x="183" y="93"/>
                </a:lnTo>
                <a:lnTo>
                  <a:pt x="195" y="85"/>
                </a:lnTo>
                <a:lnTo>
                  <a:pt x="208" y="76"/>
                </a:lnTo>
                <a:lnTo>
                  <a:pt x="221" y="68"/>
                </a:lnTo>
                <a:lnTo>
                  <a:pt x="236" y="61"/>
                </a:lnTo>
                <a:lnTo>
                  <a:pt x="263" y="46"/>
                </a:lnTo>
                <a:lnTo>
                  <a:pt x="291" y="34"/>
                </a:lnTo>
                <a:lnTo>
                  <a:pt x="319" y="23"/>
                </a:lnTo>
                <a:lnTo>
                  <a:pt x="348" y="15"/>
                </a:lnTo>
                <a:lnTo>
                  <a:pt x="377" y="8"/>
                </a:lnTo>
                <a:lnTo>
                  <a:pt x="406" y="4"/>
                </a:lnTo>
                <a:lnTo>
                  <a:pt x="434" y="1"/>
                </a:lnTo>
                <a:lnTo>
                  <a:pt x="463" y="0"/>
                </a:lnTo>
                <a:close/>
                <a:moveTo>
                  <a:pt x="463" y="77"/>
                </a:moveTo>
                <a:lnTo>
                  <a:pt x="439" y="78"/>
                </a:lnTo>
                <a:lnTo>
                  <a:pt x="415" y="80"/>
                </a:lnTo>
                <a:lnTo>
                  <a:pt x="391" y="84"/>
                </a:lnTo>
                <a:lnTo>
                  <a:pt x="367" y="90"/>
                </a:lnTo>
                <a:lnTo>
                  <a:pt x="343" y="97"/>
                </a:lnTo>
                <a:lnTo>
                  <a:pt x="319" y="105"/>
                </a:lnTo>
                <a:lnTo>
                  <a:pt x="296" y="115"/>
                </a:lnTo>
                <a:lnTo>
                  <a:pt x="273" y="127"/>
                </a:lnTo>
                <a:lnTo>
                  <a:pt x="251" y="140"/>
                </a:lnTo>
                <a:lnTo>
                  <a:pt x="229" y="155"/>
                </a:lnTo>
                <a:lnTo>
                  <a:pt x="209" y="171"/>
                </a:lnTo>
                <a:lnTo>
                  <a:pt x="190" y="188"/>
                </a:lnTo>
                <a:lnTo>
                  <a:pt x="173" y="207"/>
                </a:lnTo>
                <a:lnTo>
                  <a:pt x="157" y="227"/>
                </a:lnTo>
                <a:lnTo>
                  <a:pt x="142" y="248"/>
                </a:lnTo>
                <a:lnTo>
                  <a:pt x="129" y="271"/>
                </a:lnTo>
                <a:lnTo>
                  <a:pt x="116" y="294"/>
                </a:lnTo>
                <a:lnTo>
                  <a:pt x="105" y="318"/>
                </a:lnTo>
                <a:lnTo>
                  <a:pt x="96" y="342"/>
                </a:lnTo>
                <a:lnTo>
                  <a:pt x="89" y="367"/>
                </a:lnTo>
                <a:lnTo>
                  <a:pt x="83" y="391"/>
                </a:lnTo>
                <a:lnTo>
                  <a:pt x="79" y="415"/>
                </a:lnTo>
                <a:lnTo>
                  <a:pt x="77" y="440"/>
                </a:lnTo>
                <a:lnTo>
                  <a:pt x="76" y="465"/>
                </a:lnTo>
                <a:lnTo>
                  <a:pt x="77" y="490"/>
                </a:lnTo>
                <a:lnTo>
                  <a:pt x="79" y="515"/>
                </a:lnTo>
                <a:lnTo>
                  <a:pt x="83" y="539"/>
                </a:lnTo>
                <a:lnTo>
                  <a:pt x="89" y="564"/>
                </a:lnTo>
                <a:lnTo>
                  <a:pt x="96" y="588"/>
                </a:lnTo>
                <a:lnTo>
                  <a:pt x="105" y="611"/>
                </a:lnTo>
                <a:lnTo>
                  <a:pt x="116" y="634"/>
                </a:lnTo>
                <a:lnTo>
                  <a:pt x="128" y="657"/>
                </a:lnTo>
                <a:lnTo>
                  <a:pt x="141" y="680"/>
                </a:lnTo>
                <a:lnTo>
                  <a:pt x="156" y="701"/>
                </a:lnTo>
                <a:lnTo>
                  <a:pt x="172" y="721"/>
                </a:lnTo>
                <a:lnTo>
                  <a:pt x="189" y="739"/>
                </a:lnTo>
                <a:lnTo>
                  <a:pt x="207" y="757"/>
                </a:lnTo>
                <a:lnTo>
                  <a:pt x="227" y="773"/>
                </a:lnTo>
                <a:lnTo>
                  <a:pt x="249" y="788"/>
                </a:lnTo>
                <a:lnTo>
                  <a:pt x="271" y="801"/>
                </a:lnTo>
                <a:lnTo>
                  <a:pt x="294" y="813"/>
                </a:lnTo>
                <a:lnTo>
                  <a:pt x="317" y="824"/>
                </a:lnTo>
                <a:lnTo>
                  <a:pt x="341" y="832"/>
                </a:lnTo>
                <a:lnTo>
                  <a:pt x="366" y="840"/>
                </a:lnTo>
                <a:lnTo>
                  <a:pt x="390" y="845"/>
                </a:lnTo>
                <a:lnTo>
                  <a:pt x="414" y="849"/>
                </a:lnTo>
                <a:lnTo>
                  <a:pt x="438" y="852"/>
                </a:lnTo>
                <a:lnTo>
                  <a:pt x="463" y="852"/>
                </a:lnTo>
                <a:lnTo>
                  <a:pt x="489" y="852"/>
                </a:lnTo>
                <a:lnTo>
                  <a:pt x="513" y="849"/>
                </a:lnTo>
                <a:lnTo>
                  <a:pt x="538" y="845"/>
                </a:lnTo>
                <a:lnTo>
                  <a:pt x="562" y="840"/>
                </a:lnTo>
                <a:lnTo>
                  <a:pt x="585" y="832"/>
                </a:lnTo>
                <a:lnTo>
                  <a:pt x="609" y="824"/>
                </a:lnTo>
                <a:lnTo>
                  <a:pt x="633" y="813"/>
                </a:lnTo>
                <a:lnTo>
                  <a:pt x="656" y="801"/>
                </a:lnTo>
                <a:lnTo>
                  <a:pt x="678" y="788"/>
                </a:lnTo>
                <a:lnTo>
                  <a:pt x="699" y="773"/>
                </a:lnTo>
                <a:lnTo>
                  <a:pt x="719" y="757"/>
                </a:lnTo>
                <a:lnTo>
                  <a:pt x="737" y="739"/>
                </a:lnTo>
                <a:lnTo>
                  <a:pt x="756" y="721"/>
                </a:lnTo>
                <a:lnTo>
                  <a:pt x="771" y="701"/>
                </a:lnTo>
                <a:lnTo>
                  <a:pt x="786" y="680"/>
                </a:lnTo>
                <a:lnTo>
                  <a:pt x="799" y="657"/>
                </a:lnTo>
                <a:lnTo>
                  <a:pt x="811" y="634"/>
                </a:lnTo>
                <a:lnTo>
                  <a:pt x="821" y="611"/>
                </a:lnTo>
                <a:lnTo>
                  <a:pt x="830" y="588"/>
                </a:lnTo>
                <a:lnTo>
                  <a:pt x="837" y="564"/>
                </a:lnTo>
                <a:lnTo>
                  <a:pt x="843" y="539"/>
                </a:lnTo>
                <a:lnTo>
                  <a:pt x="847" y="515"/>
                </a:lnTo>
                <a:lnTo>
                  <a:pt x="849" y="490"/>
                </a:lnTo>
                <a:lnTo>
                  <a:pt x="850" y="465"/>
                </a:lnTo>
                <a:lnTo>
                  <a:pt x="849" y="440"/>
                </a:lnTo>
                <a:lnTo>
                  <a:pt x="847" y="415"/>
                </a:lnTo>
                <a:lnTo>
                  <a:pt x="843" y="391"/>
                </a:lnTo>
                <a:lnTo>
                  <a:pt x="837" y="367"/>
                </a:lnTo>
                <a:lnTo>
                  <a:pt x="830" y="342"/>
                </a:lnTo>
                <a:lnTo>
                  <a:pt x="821" y="318"/>
                </a:lnTo>
                <a:lnTo>
                  <a:pt x="810" y="294"/>
                </a:lnTo>
                <a:lnTo>
                  <a:pt x="798" y="271"/>
                </a:lnTo>
                <a:lnTo>
                  <a:pt x="785" y="248"/>
                </a:lnTo>
                <a:lnTo>
                  <a:pt x="770" y="227"/>
                </a:lnTo>
                <a:lnTo>
                  <a:pt x="754" y="207"/>
                </a:lnTo>
                <a:lnTo>
                  <a:pt x="735" y="188"/>
                </a:lnTo>
                <a:lnTo>
                  <a:pt x="717" y="171"/>
                </a:lnTo>
                <a:lnTo>
                  <a:pt x="697" y="155"/>
                </a:lnTo>
                <a:lnTo>
                  <a:pt x="676" y="140"/>
                </a:lnTo>
                <a:lnTo>
                  <a:pt x="654" y="127"/>
                </a:lnTo>
                <a:lnTo>
                  <a:pt x="631" y="115"/>
                </a:lnTo>
                <a:lnTo>
                  <a:pt x="606" y="105"/>
                </a:lnTo>
                <a:lnTo>
                  <a:pt x="583" y="97"/>
                </a:lnTo>
                <a:lnTo>
                  <a:pt x="559" y="90"/>
                </a:lnTo>
                <a:lnTo>
                  <a:pt x="536" y="84"/>
                </a:lnTo>
                <a:lnTo>
                  <a:pt x="512" y="80"/>
                </a:lnTo>
                <a:lnTo>
                  <a:pt x="488" y="78"/>
                </a:lnTo>
                <a:lnTo>
                  <a:pt x="463" y="77"/>
                </a:lnTo>
                <a:close/>
                <a:moveTo>
                  <a:pt x="260" y="721"/>
                </a:moveTo>
                <a:lnTo>
                  <a:pt x="260" y="222"/>
                </a:lnTo>
                <a:lnTo>
                  <a:pt x="431" y="222"/>
                </a:lnTo>
                <a:lnTo>
                  <a:pt x="452" y="222"/>
                </a:lnTo>
                <a:lnTo>
                  <a:pt x="472" y="223"/>
                </a:lnTo>
                <a:lnTo>
                  <a:pt x="491" y="224"/>
                </a:lnTo>
                <a:lnTo>
                  <a:pt x="508" y="225"/>
                </a:lnTo>
                <a:lnTo>
                  <a:pt x="523" y="227"/>
                </a:lnTo>
                <a:lnTo>
                  <a:pt x="536" y="230"/>
                </a:lnTo>
                <a:lnTo>
                  <a:pt x="548" y="232"/>
                </a:lnTo>
                <a:lnTo>
                  <a:pt x="559" y="236"/>
                </a:lnTo>
                <a:lnTo>
                  <a:pt x="568" y="239"/>
                </a:lnTo>
                <a:lnTo>
                  <a:pt x="577" y="244"/>
                </a:lnTo>
                <a:lnTo>
                  <a:pt x="586" y="249"/>
                </a:lnTo>
                <a:lnTo>
                  <a:pt x="594" y="254"/>
                </a:lnTo>
                <a:lnTo>
                  <a:pt x="602" y="262"/>
                </a:lnTo>
                <a:lnTo>
                  <a:pt x="609" y="269"/>
                </a:lnTo>
                <a:lnTo>
                  <a:pt x="616" y="276"/>
                </a:lnTo>
                <a:lnTo>
                  <a:pt x="622" y="284"/>
                </a:lnTo>
                <a:lnTo>
                  <a:pt x="628" y="293"/>
                </a:lnTo>
                <a:lnTo>
                  <a:pt x="632" y="302"/>
                </a:lnTo>
                <a:lnTo>
                  <a:pt x="636" y="311"/>
                </a:lnTo>
                <a:lnTo>
                  <a:pt x="639" y="320"/>
                </a:lnTo>
                <a:lnTo>
                  <a:pt x="642" y="329"/>
                </a:lnTo>
                <a:lnTo>
                  <a:pt x="644" y="338"/>
                </a:lnTo>
                <a:lnTo>
                  <a:pt x="645" y="347"/>
                </a:lnTo>
                <a:lnTo>
                  <a:pt x="645" y="357"/>
                </a:lnTo>
                <a:lnTo>
                  <a:pt x="645" y="371"/>
                </a:lnTo>
                <a:lnTo>
                  <a:pt x="643" y="384"/>
                </a:lnTo>
                <a:lnTo>
                  <a:pt x="640" y="397"/>
                </a:lnTo>
                <a:lnTo>
                  <a:pt x="636" y="409"/>
                </a:lnTo>
                <a:lnTo>
                  <a:pt x="630" y="420"/>
                </a:lnTo>
                <a:lnTo>
                  <a:pt x="623" y="431"/>
                </a:lnTo>
                <a:lnTo>
                  <a:pt x="615" y="442"/>
                </a:lnTo>
                <a:lnTo>
                  <a:pt x="605" y="452"/>
                </a:lnTo>
                <a:lnTo>
                  <a:pt x="595" y="463"/>
                </a:lnTo>
                <a:lnTo>
                  <a:pt x="584" y="471"/>
                </a:lnTo>
                <a:lnTo>
                  <a:pt x="573" y="478"/>
                </a:lnTo>
                <a:lnTo>
                  <a:pt x="560" y="485"/>
                </a:lnTo>
                <a:lnTo>
                  <a:pt x="547" y="490"/>
                </a:lnTo>
                <a:lnTo>
                  <a:pt x="533" y="494"/>
                </a:lnTo>
                <a:lnTo>
                  <a:pt x="518" y="497"/>
                </a:lnTo>
                <a:lnTo>
                  <a:pt x="502" y="498"/>
                </a:lnTo>
                <a:lnTo>
                  <a:pt x="515" y="504"/>
                </a:lnTo>
                <a:lnTo>
                  <a:pt x="526" y="510"/>
                </a:lnTo>
                <a:lnTo>
                  <a:pt x="536" y="517"/>
                </a:lnTo>
                <a:lnTo>
                  <a:pt x="544" y="525"/>
                </a:lnTo>
                <a:lnTo>
                  <a:pt x="552" y="533"/>
                </a:lnTo>
                <a:lnTo>
                  <a:pt x="560" y="542"/>
                </a:lnTo>
                <a:lnTo>
                  <a:pt x="569" y="552"/>
                </a:lnTo>
                <a:lnTo>
                  <a:pt x="578" y="565"/>
                </a:lnTo>
                <a:lnTo>
                  <a:pt x="597" y="592"/>
                </a:lnTo>
                <a:lnTo>
                  <a:pt x="619" y="624"/>
                </a:lnTo>
                <a:lnTo>
                  <a:pt x="679" y="721"/>
                </a:lnTo>
                <a:lnTo>
                  <a:pt x="581" y="721"/>
                </a:lnTo>
                <a:lnTo>
                  <a:pt x="537" y="643"/>
                </a:lnTo>
                <a:lnTo>
                  <a:pt x="524" y="621"/>
                </a:lnTo>
                <a:lnTo>
                  <a:pt x="512" y="601"/>
                </a:lnTo>
                <a:lnTo>
                  <a:pt x="501" y="583"/>
                </a:lnTo>
                <a:lnTo>
                  <a:pt x="490" y="568"/>
                </a:lnTo>
                <a:lnTo>
                  <a:pt x="479" y="553"/>
                </a:lnTo>
                <a:lnTo>
                  <a:pt x="469" y="542"/>
                </a:lnTo>
                <a:lnTo>
                  <a:pt x="460" y="533"/>
                </a:lnTo>
                <a:lnTo>
                  <a:pt x="452" y="526"/>
                </a:lnTo>
                <a:lnTo>
                  <a:pt x="446" y="522"/>
                </a:lnTo>
                <a:lnTo>
                  <a:pt x="440" y="519"/>
                </a:lnTo>
                <a:lnTo>
                  <a:pt x="433" y="516"/>
                </a:lnTo>
                <a:lnTo>
                  <a:pt x="425" y="514"/>
                </a:lnTo>
                <a:lnTo>
                  <a:pt x="417" y="512"/>
                </a:lnTo>
                <a:lnTo>
                  <a:pt x="408" y="511"/>
                </a:lnTo>
                <a:lnTo>
                  <a:pt x="398" y="510"/>
                </a:lnTo>
                <a:lnTo>
                  <a:pt x="388" y="510"/>
                </a:lnTo>
                <a:lnTo>
                  <a:pt x="340" y="510"/>
                </a:lnTo>
                <a:lnTo>
                  <a:pt x="340" y="721"/>
                </a:lnTo>
                <a:lnTo>
                  <a:pt x="260" y="721"/>
                </a:lnTo>
                <a:close/>
                <a:moveTo>
                  <a:pt x="340" y="440"/>
                </a:moveTo>
                <a:lnTo>
                  <a:pt x="438" y="440"/>
                </a:lnTo>
                <a:lnTo>
                  <a:pt x="455" y="440"/>
                </a:lnTo>
                <a:lnTo>
                  <a:pt x="470" y="439"/>
                </a:lnTo>
                <a:lnTo>
                  <a:pt x="484" y="437"/>
                </a:lnTo>
                <a:lnTo>
                  <a:pt x="498" y="435"/>
                </a:lnTo>
                <a:lnTo>
                  <a:pt x="509" y="432"/>
                </a:lnTo>
                <a:lnTo>
                  <a:pt x="519" y="428"/>
                </a:lnTo>
                <a:lnTo>
                  <a:pt x="527" y="424"/>
                </a:lnTo>
                <a:lnTo>
                  <a:pt x="534" y="419"/>
                </a:lnTo>
                <a:lnTo>
                  <a:pt x="540" y="414"/>
                </a:lnTo>
                <a:lnTo>
                  <a:pt x="545" y="408"/>
                </a:lnTo>
                <a:lnTo>
                  <a:pt x="549" y="402"/>
                </a:lnTo>
                <a:lnTo>
                  <a:pt x="553" y="395"/>
                </a:lnTo>
                <a:lnTo>
                  <a:pt x="556" y="388"/>
                </a:lnTo>
                <a:lnTo>
                  <a:pt x="558" y="381"/>
                </a:lnTo>
                <a:lnTo>
                  <a:pt x="559" y="373"/>
                </a:lnTo>
                <a:lnTo>
                  <a:pt x="559" y="365"/>
                </a:lnTo>
                <a:lnTo>
                  <a:pt x="559" y="353"/>
                </a:lnTo>
                <a:lnTo>
                  <a:pt x="556" y="343"/>
                </a:lnTo>
                <a:lnTo>
                  <a:pt x="552" y="334"/>
                </a:lnTo>
                <a:lnTo>
                  <a:pt x="547" y="325"/>
                </a:lnTo>
                <a:lnTo>
                  <a:pt x="540" y="316"/>
                </a:lnTo>
                <a:lnTo>
                  <a:pt x="533" y="310"/>
                </a:lnTo>
                <a:lnTo>
                  <a:pt x="524" y="304"/>
                </a:lnTo>
                <a:lnTo>
                  <a:pt x="513" y="299"/>
                </a:lnTo>
                <a:lnTo>
                  <a:pt x="500" y="295"/>
                </a:lnTo>
                <a:lnTo>
                  <a:pt x="481" y="292"/>
                </a:lnTo>
                <a:lnTo>
                  <a:pt x="459" y="291"/>
                </a:lnTo>
                <a:lnTo>
                  <a:pt x="432" y="290"/>
                </a:lnTo>
                <a:lnTo>
                  <a:pt x="340" y="290"/>
                </a:lnTo>
                <a:lnTo>
                  <a:pt x="340" y="440"/>
                </a:lnTo>
                <a:close/>
              </a:path>
            </a:pathLst>
          </a:custGeom>
          <a:solidFill>
            <a:srgbClr val="EF7F1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127000</xdr:colOff>
      <xdr:row>382</xdr:row>
      <xdr:rowOff>127000</xdr:rowOff>
    </xdr:from>
    <xdr:to>
      <xdr:col>1</xdr:col>
      <xdr:colOff>1622425</xdr:colOff>
      <xdr:row>387</xdr:row>
      <xdr:rowOff>52917</xdr:rowOff>
    </xdr:to>
    <xdr:grpSp>
      <xdr:nvGrpSpPr>
        <xdr:cNvPr id="562" name="Group 4"/>
        <xdr:cNvGrpSpPr>
          <a:grpSpLocks noChangeAspect="1"/>
        </xdr:cNvGrpSpPr>
      </xdr:nvGrpSpPr>
      <xdr:grpSpPr bwMode="auto">
        <a:xfrm>
          <a:off x="256153" y="91292551"/>
          <a:ext cx="1495425" cy="1378883"/>
          <a:chOff x="3636" y="2523"/>
          <a:chExt cx="1057" cy="1085"/>
        </a:xfrm>
      </xdr:grpSpPr>
      <xdr:sp macro="" textlink="">
        <xdr:nvSpPr>
          <xdr:cNvPr id="563" name="AutoShape 3"/>
          <xdr:cNvSpPr>
            <a:spLocks noChangeAspect="1" noChangeArrowheads="1" noTextEdit="1"/>
          </xdr:cNvSpPr>
        </xdr:nvSpPr>
        <xdr:spPr bwMode="auto">
          <a:xfrm>
            <a:off x="3636" y="2523"/>
            <a:ext cx="1057" cy="10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564" name="Group 205"/>
          <xdr:cNvGrpSpPr>
            <a:grpSpLocks/>
          </xdr:cNvGrpSpPr>
        </xdr:nvGrpSpPr>
        <xdr:grpSpPr bwMode="auto">
          <a:xfrm>
            <a:off x="3637" y="2524"/>
            <a:ext cx="1041" cy="1083"/>
            <a:chOff x="3637" y="2524"/>
            <a:chExt cx="1041" cy="1083"/>
          </a:xfrm>
        </xdr:grpSpPr>
        <xdr:sp macro="" textlink="">
          <xdr:nvSpPr>
            <xdr:cNvPr id="601" name="Freeform 5"/>
            <xdr:cNvSpPr>
              <a:spLocks/>
            </xdr:cNvSpPr>
          </xdr:nvSpPr>
          <xdr:spPr bwMode="auto">
            <a:xfrm>
              <a:off x="4271" y="2597"/>
              <a:ext cx="3" cy="2"/>
            </a:xfrm>
            <a:custGeom>
              <a:avLst/>
              <a:gdLst>
                <a:gd name="T0" fmla="*/ 0 w 37"/>
                <a:gd name="T1" fmla="*/ 0 h 35"/>
                <a:gd name="T2" fmla="*/ 0 w 37"/>
                <a:gd name="T3" fmla="*/ 0 h 35"/>
                <a:gd name="T4" fmla="*/ 0 w 37"/>
                <a:gd name="T5" fmla="*/ 0 h 3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35">
                  <a:moveTo>
                    <a:pt x="0" y="0"/>
                  </a:moveTo>
                  <a:lnTo>
                    <a:pt x="20" y="18"/>
                  </a:lnTo>
                  <a:lnTo>
                    <a:pt x="37" y="3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2" name="Freeform 6"/>
            <xdr:cNvSpPr>
              <a:spLocks/>
            </xdr:cNvSpPr>
          </xdr:nvSpPr>
          <xdr:spPr bwMode="auto">
            <a:xfrm>
              <a:off x="4277" y="2603"/>
              <a:ext cx="3" cy="3"/>
            </a:xfrm>
            <a:custGeom>
              <a:avLst/>
              <a:gdLst>
                <a:gd name="T0" fmla="*/ 0 w 35"/>
                <a:gd name="T1" fmla="*/ 0 h 38"/>
                <a:gd name="T2" fmla="*/ 0 w 35"/>
                <a:gd name="T3" fmla="*/ 0 h 38"/>
                <a:gd name="T4" fmla="*/ 0 w 35"/>
                <a:gd name="T5" fmla="*/ 0 h 38"/>
                <a:gd name="T6" fmla="*/ 0 w 35"/>
                <a:gd name="T7" fmla="*/ 0 h 3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5" h="38">
                  <a:moveTo>
                    <a:pt x="0" y="0"/>
                  </a:moveTo>
                  <a:lnTo>
                    <a:pt x="4" y="4"/>
                  </a:lnTo>
                  <a:lnTo>
                    <a:pt x="22" y="25"/>
                  </a:lnTo>
                  <a:lnTo>
                    <a:pt x="35" y="3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3" name="Freeform 7"/>
            <xdr:cNvSpPr>
              <a:spLocks/>
            </xdr:cNvSpPr>
          </xdr:nvSpPr>
          <xdr:spPr bwMode="auto">
            <a:xfrm>
              <a:off x="4283" y="2609"/>
              <a:ext cx="2" cy="3"/>
            </a:xfrm>
            <a:custGeom>
              <a:avLst/>
              <a:gdLst>
                <a:gd name="T0" fmla="*/ 0 w 33"/>
                <a:gd name="T1" fmla="*/ 0 h 39"/>
                <a:gd name="T2" fmla="*/ 0 w 33"/>
                <a:gd name="T3" fmla="*/ 0 h 39"/>
                <a:gd name="T4" fmla="*/ 0 w 33"/>
                <a:gd name="T5" fmla="*/ 0 h 39"/>
                <a:gd name="T6" fmla="*/ 0 w 33"/>
                <a:gd name="T7" fmla="*/ 0 h 3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3" h="39">
                  <a:moveTo>
                    <a:pt x="0" y="0"/>
                  </a:moveTo>
                  <a:lnTo>
                    <a:pt x="10" y="11"/>
                  </a:lnTo>
                  <a:lnTo>
                    <a:pt x="28" y="32"/>
                  </a:lnTo>
                  <a:lnTo>
                    <a:pt x="33" y="3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4" name="Freeform 8"/>
            <xdr:cNvSpPr>
              <a:spLocks/>
            </xdr:cNvSpPr>
          </xdr:nvSpPr>
          <xdr:spPr bwMode="auto">
            <a:xfrm>
              <a:off x="4288" y="2616"/>
              <a:ext cx="2" cy="3"/>
            </a:xfrm>
            <a:custGeom>
              <a:avLst/>
              <a:gdLst>
                <a:gd name="T0" fmla="*/ 0 w 32"/>
                <a:gd name="T1" fmla="*/ 0 h 40"/>
                <a:gd name="T2" fmla="*/ 0 w 32"/>
                <a:gd name="T3" fmla="*/ 0 h 40"/>
                <a:gd name="T4" fmla="*/ 0 w 32"/>
                <a:gd name="T5" fmla="*/ 0 h 40"/>
                <a:gd name="T6" fmla="*/ 0 w 32"/>
                <a:gd name="T7" fmla="*/ 0 h 4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2" h="40">
                  <a:moveTo>
                    <a:pt x="0" y="0"/>
                  </a:moveTo>
                  <a:lnTo>
                    <a:pt x="1" y="1"/>
                  </a:lnTo>
                  <a:lnTo>
                    <a:pt x="18" y="23"/>
                  </a:lnTo>
                  <a:lnTo>
                    <a:pt x="32" y="4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5" name="Freeform 9"/>
            <xdr:cNvSpPr>
              <a:spLocks/>
            </xdr:cNvSpPr>
          </xdr:nvSpPr>
          <xdr:spPr bwMode="auto">
            <a:xfrm>
              <a:off x="4294" y="2623"/>
              <a:ext cx="2" cy="3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0" h="42">
                  <a:moveTo>
                    <a:pt x="0" y="0"/>
                  </a:moveTo>
                  <a:lnTo>
                    <a:pt x="12" y="17"/>
                  </a:lnTo>
                  <a:lnTo>
                    <a:pt x="29" y="41"/>
                  </a:lnTo>
                  <a:lnTo>
                    <a:pt x="3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6" name="Freeform 10"/>
            <xdr:cNvSpPr>
              <a:spLocks/>
            </xdr:cNvSpPr>
          </xdr:nvSpPr>
          <xdr:spPr bwMode="auto">
            <a:xfrm>
              <a:off x="4298" y="2630"/>
              <a:ext cx="2" cy="3"/>
            </a:xfrm>
            <a:custGeom>
              <a:avLst/>
              <a:gdLst>
                <a:gd name="T0" fmla="*/ 0 w 27"/>
                <a:gd name="T1" fmla="*/ 0 h 43"/>
                <a:gd name="T2" fmla="*/ 0 w 27"/>
                <a:gd name="T3" fmla="*/ 0 h 43"/>
                <a:gd name="T4" fmla="*/ 0 w 27"/>
                <a:gd name="T5" fmla="*/ 0 h 43"/>
                <a:gd name="T6" fmla="*/ 0 w 27"/>
                <a:gd name="T7" fmla="*/ 0 h 4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7" h="43">
                  <a:moveTo>
                    <a:pt x="0" y="0"/>
                  </a:moveTo>
                  <a:lnTo>
                    <a:pt x="7" y="11"/>
                  </a:lnTo>
                  <a:lnTo>
                    <a:pt x="24" y="38"/>
                  </a:lnTo>
                  <a:lnTo>
                    <a:pt x="27" y="4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7" name="Freeform 11"/>
            <xdr:cNvSpPr>
              <a:spLocks/>
            </xdr:cNvSpPr>
          </xdr:nvSpPr>
          <xdr:spPr bwMode="auto">
            <a:xfrm>
              <a:off x="4303" y="2637"/>
              <a:ext cx="2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4">
                  <a:moveTo>
                    <a:pt x="0" y="0"/>
                  </a:moveTo>
                  <a:lnTo>
                    <a:pt x="6" y="11"/>
                  </a:lnTo>
                  <a:lnTo>
                    <a:pt x="15" y="25"/>
                  </a:lnTo>
                  <a:lnTo>
                    <a:pt x="23" y="39"/>
                  </a:lnTo>
                  <a:lnTo>
                    <a:pt x="26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8" name="Freeform 12"/>
            <xdr:cNvSpPr>
              <a:spLocks/>
            </xdr:cNvSpPr>
          </xdr:nvSpPr>
          <xdr:spPr bwMode="auto">
            <a:xfrm>
              <a:off x="4307" y="2644"/>
              <a:ext cx="2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4">
                  <a:moveTo>
                    <a:pt x="0" y="0"/>
                  </a:moveTo>
                  <a:lnTo>
                    <a:pt x="1" y="1"/>
                  </a:lnTo>
                  <a:lnTo>
                    <a:pt x="9" y="16"/>
                  </a:lnTo>
                  <a:lnTo>
                    <a:pt x="17" y="31"/>
                  </a:lnTo>
                  <a:lnTo>
                    <a:pt x="26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9" name="Freeform 13"/>
            <xdr:cNvSpPr>
              <a:spLocks/>
            </xdr:cNvSpPr>
          </xdr:nvSpPr>
          <xdr:spPr bwMode="auto">
            <a:xfrm>
              <a:off x="4311" y="2652"/>
              <a:ext cx="2" cy="3"/>
            </a:xfrm>
            <a:custGeom>
              <a:avLst/>
              <a:gdLst>
                <a:gd name="T0" fmla="*/ 0 w 24"/>
                <a:gd name="T1" fmla="*/ 0 h 45"/>
                <a:gd name="T2" fmla="*/ 0 w 24"/>
                <a:gd name="T3" fmla="*/ 0 h 45"/>
                <a:gd name="T4" fmla="*/ 0 w 24"/>
                <a:gd name="T5" fmla="*/ 0 h 45"/>
                <a:gd name="T6" fmla="*/ 0 w 24"/>
                <a:gd name="T7" fmla="*/ 0 h 45"/>
                <a:gd name="T8" fmla="*/ 0 w 2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45">
                  <a:moveTo>
                    <a:pt x="0" y="0"/>
                  </a:moveTo>
                  <a:lnTo>
                    <a:pt x="6" y="11"/>
                  </a:lnTo>
                  <a:lnTo>
                    <a:pt x="14" y="27"/>
                  </a:lnTo>
                  <a:lnTo>
                    <a:pt x="22" y="42"/>
                  </a:lnTo>
                  <a:lnTo>
                    <a:pt x="24" y="4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0" name="Freeform 14"/>
            <xdr:cNvSpPr>
              <a:spLocks/>
            </xdr:cNvSpPr>
          </xdr:nvSpPr>
          <xdr:spPr bwMode="auto">
            <a:xfrm>
              <a:off x="4315" y="2659"/>
              <a:ext cx="2" cy="3"/>
            </a:xfrm>
            <a:custGeom>
              <a:avLst/>
              <a:gdLst>
                <a:gd name="T0" fmla="*/ 0 w 22"/>
                <a:gd name="T1" fmla="*/ 0 h 46"/>
                <a:gd name="T2" fmla="*/ 0 w 22"/>
                <a:gd name="T3" fmla="*/ 0 h 46"/>
                <a:gd name="T4" fmla="*/ 0 w 22"/>
                <a:gd name="T5" fmla="*/ 0 h 46"/>
                <a:gd name="T6" fmla="*/ 0 w 22"/>
                <a:gd name="T7" fmla="*/ 0 h 46"/>
                <a:gd name="T8" fmla="*/ 0 w 22"/>
                <a:gd name="T9" fmla="*/ 0 h 4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2" h="46">
                  <a:moveTo>
                    <a:pt x="0" y="0"/>
                  </a:moveTo>
                  <a:lnTo>
                    <a:pt x="5" y="10"/>
                  </a:lnTo>
                  <a:lnTo>
                    <a:pt x="12" y="27"/>
                  </a:lnTo>
                  <a:lnTo>
                    <a:pt x="21" y="43"/>
                  </a:lnTo>
                  <a:lnTo>
                    <a:pt x="22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1" name="Freeform 15"/>
            <xdr:cNvSpPr>
              <a:spLocks/>
            </xdr:cNvSpPr>
          </xdr:nvSpPr>
          <xdr:spPr bwMode="auto">
            <a:xfrm>
              <a:off x="4319" y="2667"/>
              <a:ext cx="1" cy="3"/>
            </a:xfrm>
            <a:custGeom>
              <a:avLst/>
              <a:gdLst>
                <a:gd name="T0" fmla="*/ 0 w 21"/>
                <a:gd name="T1" fmla="*/ 0 h 46"/>
                <a:gd name="T2" fmla="*/ 0 w 21"/>
                <a:gd name="T3" fmla="*/ 0 h 46"/>
                <a:gd name="T4" fmla="*/ 0 w 21"/>
                <a:gd name="T5" fmla="*/ 0 h 46"/>
                <a:gd name="T6" fmla="*/ 0 w 21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1" h="46">
                  <a:moveTo>
                    <a:pt x="0" y="0"/>
                  </a:moveTo>
                  <a:lnTo>
                    <a:pt x="6" y="15"/>
                  </a:lnTo>
                  <a:lnTo>
                    <a:pt x="14" y="32"/>
                  </a:lnTo>
                  <a:lnTo>
                    <a:pt x="21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2" name="Freeform 16"/>
            <xdr:cNvSpPr>
              <a:spLocks/>
            </xdr:cNvSpPr>
          </xdr:nvSpPr>
          <xdr:spPr bwMode="auto">
            <a:xfrm>
              <a:off x="4322" y="2675"/>
              <a:ext cx="1" cy="3"/>
            </a:xfrm>
            <a:custGeom>
              <a:avLst/>
              <a:gdLst>
                <a:gd name="T0" fmla="*/ 0 w 18"/>
                <a:gd name="T1" fmla="*/ 0 h 47"/>
                <a:gd name="T2" fmla="*/ 0 w 18"/>
                <a:gd name="T3" fmla="*/ 0 h 47"/>
                <a:gd name="T4" fmla="*/ 0 w 18"/>
                <a:gd name="T5" fmla="*/ 0 h 47"/>
                <a:gd name="T6" fmla="*/ 0 w 18"/>
                <a:gd name="T7" fmla="*/ 0 h 47"/>
                <a:gd name="T8" fmla="*/ 0 w 18"/>
                <a:gd name="T9" fmla="*/ 0 h 4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8" h="47">
                  <a:moveTo>
                    <a:pt x="0" y="0"/>
                  </a:moveTo>
                  <a:lnTo>
                    <a:pt x="2" y="7"/>
                  </a:lnTo>
                  <a:lnTo>
                    <a:pt x="10" y="25"/>
                  </a:lnTo>
                  <a:lnTo>
                    <a:pt x="17" y="44"/>
                  </a:lnTo>
                  <a:lnTo>
                    <a:pt x="18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3" name="Freeform 17"/>
            <xdr:cNvSpPr>
              <a:spLocks/>
            </xdr:cNvSpPr>
          </xdr:nvSpPr>
          <xdr:spPr bwMode="auto">
            <a:xfrm>
              <a:off x="4325" y="2683"/>
              <a:ext cx="1" cy="3"/>
            </a:xfrm>
            <a:custGeom>
              <a:avLst/>
              <a:gdLst>
                <a:gd name="T0" fmla="*/ 0 w 18"/>
                <a:gd name="T1" fmla="*/ 0 h 47"/>
                <a:gd name="T2" fmla="*/ 0 w 18"/>
                <a:gd name="T3" fmla="*/ 0 h 47"/>
                <a:gd name="T4" fmla="*/ 0 w 18"/>
                <a:gd name="T5" fmla="*/ 0 h 47"/>
                <a:gd name="T6" fmla="*/ 0 w 18"/>
                <a:gd name="T7" fmla="*/ 0 h 47"/>
                <a:gd name="T8" fmla="*/ 0 w 18"/>
                <a:gd name="T9" fmla="*/ 0 h 4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8" h="47">
                  <a:moveTo>
                    <a:pt x="0" y="0"/>
                  </a:moveTo>
                  <a:lnTo>
                    <a:pt x="1" y="3"/>
                  </a:lnTo>
                  <a:lnTo>
                    <a:pt x="9" y="22"/>
                  </a:lnTo>
                  <a:lnTo>
                    <a:pt x="16" y="42"/>
                  </a:lnTo>
                  <a:lnTo>
                    <a:pt x="18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4" name="Freeform 18"/>
            <xdr:cNvSpPr>
              <a:spLocks/>
            </xdr:cNvSpPr>
          </xdr:nvSpPr>
          <xdr:spPr bwMode="auto">
            <a:xfrm>
              <a:off x="4328" y="2691"/>
              <a:ext cx="1" cy="3"/>
            </a:xfrm>
            <a:custGeom>
              <a:avLst/>
              <a:gdLst>
                <a:gd name="T0" fmla="*/ 0 w 16"/>
                <a:gd name="T1" fmla="*/ 0 h 48"/>
                <a:gd name="T2" fmla="*/ 0 w 16"/>
                <a:gd name="T3" fmla="*/ 0 h 48"/>
                <a:gd name="T4" fmla="*/ 0 w 16"/>
                <a:gd name="T5" fmla="*/ 0 h 48"/>
                <a:gd name="T6" fmla="*/ 0 w 16"/>
                <a:gd name="T7" fmla="*/ 0 h 48"/>
                <a:gd name="T8" fmla="*/ 0 w 16"/>
                <a:gd name="T9" fmla="*/ 0 h 4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6" h="48">
                  <a:moveTo>
                    <a:pt x="0" y="0"/>
                  </a:moveTo>
                  <a:lnTo>
                    <a:pt x="1" y="4"/>
                  </a:lnTo>
                  <a:lnTo>
                    <a:pt x="8" y="25"/>
                  </a:lnTo>
                  <a:lnTo>
                    <a:pt x="15" y="45"/>
                  </a:lnTo>
                  <a:lnTo>
                    <a:pt x="16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5" name="Freeform 19"/>
            <xdr:cNvSpPr>
              <a:spLocks/>
            </xdr:cNvSpPr>
          </xdr:nvSpPr>
          <xdr:spPr bwMode="auto">
            <a:xfrm>
              <a:off x="4331" y="2699"/>
              <a:ext cx="1" cy="3"/>
            </a:xfrm>
            <a:custGeom>
              <a:avLst/>
              <a:gdLst>
                <a:gd name="T0" fmla="*/ 0 w 16"/>
                <a:gd name="T1" fmla="*/ 0 h 47"/>
                <a:gd name="T2" fmla="*/ 0 w 16"/>
                <a:gd name="T3" fmla="*/ 0 h 47"/>
                <a:gd name="T4" fmla="*/ 0 w 16"/>
                <a:gd name="T5" fmla="*/ 0 h 47"/>
                <a:gd name="T6" fmla="*/ 0 w 16"/>
                <a:gd name="T7" fmla="*/ 0 h 4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6" h="47">
                  <a:moveTo>
                    <a:pt x="0" y="0"/>
                  </a:moveTo>
                  <a:lnTo>
                    <a:pt x="3" y="10"/>
                  </a:lnTo>
                  <a:lnTo>
                    <a:pt x="11" y="31"/>
                  </a:lnTo>
                  <a:lnTo>
                    <a:pt x="16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6" name="Freeform 20"/>
            <xdr:cNvSpPr>
              <a:spLocks/>
            </xdr:cNvSpPr>
          </xdr:nvSpPr>
          <xdr:spPr bwMode="auto">
            <a:xfrm>
              <a:off x="4333" y="2707"/>
              <a:ext cx="1" cy="3"/>
            </a:xfrm>
            <a:custGeom>
              <a:avLst/>
              <a:gdLst>
                <a:gd name="T0" fmla="*/ 0 w 14"/>
                <a:gd name="T1" fmla="*/ 0 h 49"/>
                <a:gd name="T2" fmla="*/ 0 w 14"/>
                <a:gd name="T3" fmla="*/ 0 h 49"/>
                <a:gd name="T4" fmla="*/ 0 w 14"/>
                <a:gd name="T5" fmla="*/ 0 h 49"/>
                <a:gd name="T6" fmla="*/ 0 w 14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4" h="49">
                  <a:moveTo>
                    <a:pt x="0" y="0"/>
                  </a:moveTo>
                  <a:lnTo>
                    <a:pt x="6" y="22"/>
                  </a:lnTo>
                  <a:lnTo>
                    <a:pt x="13" y="44"/>
                  </a:lnTo>
                  <a:lnTo>
                    <a:pt x="14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7" name="Freeform 21"/>
            <xdr:cNvSpPr>
              <a:spLocks/>
            </xdr:cNvSpPr>
          </xdr:nvSpPr>
          <xdr:spPr bwMode="auto">
            <a:xfrm>
              <a:off x="4336" y="2715"/>
              <a:ext cx="1" cy="4"/>
            </a:xfrm>
            <a:custGeom>
              <a:avLst/>
              <a:gdLst>
                <a:gd name="T0" fmla="*/ 0 w 14"/>
                <a:gd name="T1" fmla="*/ 0 h 50"/>
                <a:gd name="T2" fmla="*/ 0 w 14"/>
                <a:gd name="T3" fmla="*/ 0 h 50"/>
                <a:gd name="T4" fmla="*/ 0 w 14"/>
                <a:gd name="T5" fmla="*/ 0 h 50"/>
                <a:gd name="T6" fmla="*/ 0 w 14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4" h="50">
                  <a:moveTo>
                    <a:pt x="0" y="0"/>
                  </a:moveTo>
                  <a:lnTo>
                    <a:pt x="5" y="17"/>
                  </a:lnTo>
                  <a:lnTo>
                    <a:pt x="11" y="40"/>
                  </a:lnTo>
                  <a:lnTo>
                    <a:pt x="14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8" name="Freeform 22"/>
            <xdr:cNvSpPr>
              <a:spLocks/>
            </xdr:cNvSpPr>
          </xdr:nvSpPr>
          <xdr:spPr bwMode="auto">
            <a:xfrm>
              <a:off x="4338" y="2724"/>
              <a:ext cx="1" cy="3"/>
            </a:xfrm>
            <a:custGeom>
              <a:avLst/>
              <a:gdLst>
                <a:gd name="T0" fmla="*/ 0 w 12"/>
                <a:gd name="T1" fmla="*/ 0 h 49"/>
                <a:gd name="T2" fmla="*/ 0 w 12"/>
                <a:gd name="T3" fmla="*/ 0 h 49"/>
                <a:gd name="T4" fmla="*/ 0 w 12"/>
                <a:gd name="T5" fmla="*/ 0 h 49"/>
                <a:gd name="T6" fmla="*/ 0 w 12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49">
                  <a:moveTo>
                    <a:pt x="0" y="0"/>
                  </a:moveTo>
                  <a:lnTo>
                    <a:pt x="4" y="15"/>
                  </a:lnTo>
                  <a:lnTo>
                    <a:pt x="10" y="40"/>
                  </a:lnTo>
                  <a:lnTo>
                    <a:pt x="12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9" name="Line 23"/>
            <xdr:cNvSpPr>
              <a:spLocks noChangeShapeType="1"/>
            </xdr:cNvSpPr>
          </xdr:nvSpPr>
          <xdr:spPr bwMode="auto">
            <a:xfrm>
              <a:off x="4340" y="2732"/>
              <a:ext cx="0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0" name="Line 24"/>
            <xdr:cNvSpPr>
              <a:spLocks noChangeShapeType="1"/>
            </xdr:cNvSpPr>
          </xdr:nvSpPr>
          <xdr:spPr bwMode="auto">
            <a:xfrm>
              <a:off x="4340" y="2732"/>
              <a:ext cx="0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1" name="Freeform 25"/>
            <xdr:cNvSpPr>
              <a:spLocks/>
            </xdr:cNvSpPr>
          </xdr:nvSpPr>
          <xdr:spPr bwMode="auto">
            <a:xfrm>
              <a:off x="4678" y="2661"/>
              <a:ext cx="0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51">
                  <a:moveTo>
                    <a:pt x="6" y="0"/>
                  </a:moveTo>
                  <a:lnTo>
                    <a:pt x="2" y="29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2" name="Freeform 26"/>
            <xdr:cNvSpPr>
              <a:spLocks/>
            </xdr:cNvSpPr>
          </xdr:nvSpPr>
          <xdr:spPr bwMode="auto">
            <a:xfrm>
              <a:off x="4677" y="2669"/>
              <a:ext cx="0" cy="4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9" y="0"/>
                  </a:moveTo>
                  <a:lnTo>
                    <a:pt x="6" y="17"/>
                  </a:lnTo>
                  <a:lnTo>
                    <a:pt x="1" y="45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3" name="Freeform 27"/>
            <xdr:cNvSpPr>
              <a:spLocks/>
            </xdr:cNvSpPr>
          </xdr:nvSpPr>
          <xdr:spPr bwMode="auto">
            <a:xfrm>
              <a:off x="4675" y="2678"/>
              <a:ext cx="1" cy="3"/>
            </a:xfrm>
            <a:custGeom>
              <a:avLst/>
              <a:gdLst>
                <a:gd name="T0" fmla="*/ 0 w 11"/>
                <a:gd name="T1" fmla="*/ 0 h 50"/>
                <a:gd name="T2" fmla="*/ 0 w 11"/>
                <a:gd name="T3" fmla="*/ 0 h 50"/>
                <a:gd name="T4" fmla="*/ 0 w 11"/>
                <a:gd name="T5" fmla="*/ 0 h 50"/>
                <a:gd name="T6" fmla="*/ 0 w 11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50">
                  <a:moveTo>
                    <a:pt x="11" y="0"/>
                  </a:moveTo>
                  <a:lnTo>
                    <a:pt x="10" y="2"/>
                  </a:lnTo>
                  <a:lnTo>
                    <a:pt x="5" y="29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4" name="Freeform 28"/>
            <xdr:cNvSpPr>
              <a:spLocks/>
            </xdr:cNvSpPr>
          </xdr:nvSpPr>
          <xdr:spPr bwMode="auto">
            <a:xfrm>
              <a:off x="4673" y="2686"/>
              <a:ext cx="1" cy="3"/>
            </a:xfrm>
            <a:custGeom>
              <a:avLst/>
              <a:gdLst>
                <a:gd name="T0" fmla="*/ 0 w 13"/>
                <a:gd name="T1" fmla="*/ 0 h 50"/>
                <a:gd name="T2" fmla="*/ 0 w 13"/>
                <a:gd name="T3" fmla="*/ 0 h 50"/>
                <a:gd name="T4" fmla="*/ 0 w 13"/>
                <a:gd name="T5" fmla="*/ 0 h 50"/>
                <a:gd name="T6" fmla="*/ 0 w 13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50">
                  <a:moveTo>
                    <a:pt x="13" y="0"/>
                  </a:moveTo>
                  <a:lnTo>
                    <a:pt x="11" y="8"/>
                  </a:lnTo>
                  <a:lnTo>
                    <a:pt x="4" y="34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5" name="Freeform 29"/>
            <xdr:cNvSpPr>
              <a:spLocks/>
            </xdr:cNvSpPr>
          </xdr:nvSpPr>
          <xdr:spPr bwMode="auto">
            <a:xfrm>
              <a:off x="4670" y="2694"/>
              <a:ext cx="1" cy="3"/>
            </a:xfrm>
            <a:custGeom>
              <a:avLst/>
              <a:gdLst>
                <a:gd name="T0" fmla="*/ 0 w 17"/>
                <a:gd name="T1" fmla="*/ 0 h 48"/>
                <a:gd name="T2" fmla="*/ 0 w 17"/>
                <a:gd name="T3" fmla="*/ 0 h 48"/>
                <a:gd name="T4" fmla="*/ 0 w 17"/>
                <a:gd name="T5" fmla="*/ 0 h 48"/>
                <a:gd name="T6" fmla="*/ 0 w 17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" h="48">
                  <a:moveTo>
                    <a:pt x="17" y="0"/>
                  </a:moveTo>
                  <a:lnTo>
                    <a:pt x="14" y="9"/>
                  </a:lnTo>
                  <a:lnTo>
                    <a:pt x="6" y="32"/>
                  </a:lnTo>
                  <a:lnTo>
                    <a:pt x="0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6" name="Freeform 30"/>
            <xdr:cNvSpPr>
              <a:spLocks/>
            </xdr:cNvSpPr>
          </xdr:nvSpPr>
          <xdr:spPr bwMode="auto">
            <a:xfrm>
              <a:off x="4667" y="2702"/>
              <a:ext cx="1" cy="3"/>
            </a:xfrm>
            <a:custGeom>
              <a:avLst/>
              <a:gdLst>
                <a:gd name="T0" fmla="*/ 0 w 19"/>
                <a:gd name="T1" fmla="*/ 0 h 47"/>
                <a:gd name="T2" fmla="*/ 0 w 19"/>
                <a:gd name="T3" fmla="*/ 0 h 47"/>
                <a:gd name="T4" fmla="*/ 0 w 19"/>
                <a:gd name="T5" fmla="*/ 0 h 47"/>
                <a:gd name="T6" fmla="*/ 0 w 19"/>
                <a:gd name="T7" fmla="*/ 0 h 47"/>
                <a:gd name="T8" fmla="*/ 0 w 19"/>
                <a:gd name="T9" fmla="*/ 0 h 47"/>
                <a:gd name="T10" fmla="*/ 0 w 19"/>
                <a:gd name="T11" fmla="*/ 0 h 4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19" h="47">
                  <a:moveTo>
                    <a:pt x="19" y="0"/>
                  </a:moveTo>
                  <a:lnTo>
                    <a:pt x="18" y="3"/>
                  </a:lnTo>
                  <a:lnTo>
                    <a:pt x="13" y="15"/>
                  </a:lnTo>
                  <a:lnTo>
                    <a:pt x="9" y="26"/>
                  </a:lnTo>
                  <a:lnTo>
                    <a:pt x="4" y="37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7" name="Freeform 31"/>
            <xdr:cNvSpPr>
              <a:spLocks/>
            </xdr:cNvSpPr>
          </xdr:nvSpPr>
          <xdr:spPr bwMode="auto">
            <a:xfrm>
              <a:off x="4664" y="2710"/>
              <a:ext cx="1" cy="3"/>
            </a:xfrm>
            <a:custGeom>
              <a:avLst/>
              <a:gdLst>
                <a:gd name="T0" fmla="*/ 0 w 23"/>
                <a:gd name="T1" fmla="*/ 0 h 46"/>
                <a:gd name="T2" fmla="*/ 0 w 23"/>
                <a:gd name="T3" fmla="*/ 0 h 46"/>
                <a:gd name="T4" fmla="*/ 0 w 23"/>
                <a:gd name="T5" fmla="*/ 0 h 46"/>
                <a:gd name="T6" fmla="*/ 0 w 23"/>
                <a:gd name="T7" fmla="*/ 0 h 46"/>
                <a:gd name="T8" fmla="*/ 0 w 23"/>
                <a:gd name="T9" fmla="*/ 0 h 46"/>
                <a:gd name="T10" fmla="*/ 0 w 23"/>
                <a:gd name="T11" fmla="*/ 0 h 4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3" h="46">
                  <a:moveTo>
                    <a:pt x="23" y="0"/>
                  </a:moveTo>
                  <a:lnTo>
                    <a:pt x="21" y="5"/>
                  </a:lnTo>
                  <a:lnTo>
                    <a:pt x="15" y="16"/>
                  </a:lnTo>
                  <a:lnTo>
                    <a:pt x="10" y="26"/>
                  </a:lnTo>
                  <a:lnTo>
                    <a:pt x="5" y="36"/>
                  </a:lnTo>
                  <a:lnTo>
                    <a:pt x="0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8" name="Freeform 32"/>
            <xdr:cNvSpPr>
              <a:spLocks/>
            </xdr:cNvSpPr>
          </xdr:nvSpPr>
          <xdr:spPr bwMode="auto">
            <a:xfrm>
              <a:off x="4659" y="2717"/>
              <a:ext cx="2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w 26"/>
                <a:gd name="T11" fmla="*/ 0 h 44"/>
                <a:gd name="T12" fmla="*/ 0 w 26"/>
                <a:gd name="T13" fmla="*/ 0 h 44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6" h="44">
                  <a:moveTo>
                    <a:pt x="26" y="0"/>
                  </a:moveTo>
                  <a:lnTo>
                    <a:pt x="25" y="2"/>
                  </a:lnTo>
                  <a:lnTo>
                    <a:pt x="19" y="12"/>
                  </a:lnTo>
                  <a:lnTo>
                    <a:pt x="13" y="22"/>
                  </a:lnTo>
                  <a:lnTo>
                    <a:pt x="8" y="31"/>
                  </a:lnTo>
                  <a:lnTo>
                    <a:pt x="2" y="41"/>
                  </a:lnTo>
                  <a:lnTo>
                    <a:pt x="0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9" name="Freeform 33"/>
            <xdr:cNvSpPr>
              <a:spLocks/>
            </xdr:cNvSpPr>
          </xdr:nvSpPr>
          <xdr:spPr bwMode="auto">
            <a:xfrm>
              <a:off x="4654" y="2725"/>
              <a:ext cx="2" cy="2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w 30"/>
                <a:gd name="T9" fmla="*/ 0 h 42"/>
                <a:gd name="T10" fmla="*/ 0 w 30"/>
                <a:gd name="T11" fmla="*/ 0 h 42"/>
                <a:gd name="T12" fmla="*/ 0 w 30"/>
                <a:gd name="T13" fmla="*/ 0 h 42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30" h="42">
                  <a:moveTo>
                    <a:pt x="30" y="0"/>
                  </a:moveTo>
                  <a:lnTo>
                    <a:pt x="26" y="6"/>
                  </a:lnTo>
                  <a:lnTo>
                    <a:pt x="20" y="14"/>
                  </a:lnTo>
                  <a:lnTo>
                    <a:pt x="14" y="23"/>
                  </a:lnTo>
                  <a:lnTo>
                    <a:pt x="7" y="33"/>
                  </a:lnTo>
                  <a:lnTo>
                    <a:pt x="1" y="41"/>
                  </a:lnTo>
                  <a:lnTo>
                    <a:pt x="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0" name="Freeform 34"/>
            <xdr:cNvSpPr>
              <a:spLocks/>
            </xdr:cNvSpPr>
          </xdr:nvSpPr>
          <xdr:spPr bwMode="auto">
            <a:xfrm>
              <a:off x="4649" y="2731"/>
              <a:ext cx="2" cy="3"/>
            </a:xfrm>
            <a:custGeom>
              <a:avLst/>
              <a:gdLst>
                <a:gd name="T0" fmla="*/ 0 w 34"/>
                <a:gd name="T1" fmla="*/ 0 h 38"/>
                <a:gd name="T2" fmla="*/ 0 w 34"/>
                <a:gd name="T3" fmla="*/ 0 h 38"/>
                <a:gd name="T4" fmla="*/ 0 w 34"/>
                <a:gd name="T5" fmla="*/ 0 h 38"/>
                <a:gd name="T6" fmla="*/ 0 w 34"/>
                <a:gd name="T7" fmla="*/ 0 h 38"/>
                <a:gd name="T8" fmla="*/ 0 w 34"/>
                <a:gd name="T9" fmla="*/ 0 h 38"/>
                <a:gd name="T10" fmla="*/ 0 w 34"/>
                <a:gd name="T11" fmla="*/ 0 h 38"/>
                <a:gd name="T12" fmla="*/ 0 w 34"/>
                <a:gd name="T13" fmla="*/ 0 h 3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34" h="38">
                  <a:moveTo>
                    <a:pt x="34" y="0"/>
                  </a:moveTo>
                  <a:lnTo>
                    <a:pt x="30" y="6"/>
                  </a:lnTo>
                  <a:lnTo>
                    <a:pt x="23" y="14"/>
                  </a:lnTo>
                  <a:lnTo>
                    <a:pt x="16" y="21"/>
                  </a:lnTo>
                  <a:lnTo>
                    <a:pt x="8" y="29"/>
                  </a:lnTo>
                  <a:lnTo>
                    <a:pt x="1" y="37"/>
                  </a:lnTo>
                  <a:lnTo>
                    <a:pt x="0" y="3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1" name="Freeform 35"/>
            <xdr:cNvSpPr>
              <a:spLocks/>
            </xdr:cNvSpPr>
          </xdr:nvSpPr>
          <xdr:spPr bwMode="auto">
            <a:xfrm>
              <a:off x="4643" y="2737"/>
              <a:ext cx="2" cy="3"/>
            </a:xfrm>
            <a:custGeom>
              <a:avLst/>
              <a:gdLst>
                <a:gd name="T0" fmla="*/ 0 w 36"/>
                <a:gd name="T1" fmla="*/ 0 h 35"/>
                <a:gd name="T2" fmla="*/ 0 w 36"/>
                <a:gd name="T3" fmla="*/ 0 h 35"/>
                <a:gd name="T4" fmla="*/ 0 w 36"/>
                <a:gd name="T5" fmla="*/ 0 h 35"/>
                <a:gd name="T6" fmla="*/ 0 w 36"/>
                <a:gd name="T7" fmla="*/ 0 h 35"/>
                <a:gd name="T8" fmla="*/ 0 w 36"/>
                <a:gd name="T9" fmla="*/ 0 h 35"/>
                <a:gd name="T10" fmla="*/ 0 w 36"/>
                <a:gd name="T11" fmla="*/ 0 h 35"/>
                <a:gd name="T12" fmla="*/ 0 w 36"/>
                <a:gd name="T13" fmla="*/ 0 h 3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36" h="35">
                  <a:moveTo>
                    <a:pt x="36" y="0"/>
                  </a:moveTo>
                  <a:lnTo>
                    <a:pt x="33" y="3"/>
                  </a:lnTo>
                  <a:lnTo>
                    <a:pt x="26" y="12"/>
                  </a:lnTo>
                  <a:lnTo>
                    <a:pt x="18" y="18"/>
                  </a:lnTo>
                  <a:lnTo>
                    <a:pt x="11" y="25"/>
                  </a:lnTo>
                  <a:lnTo>
                    <a:pt x="3" y="32"/>
                  </a:lnTo>
                  <a:lnTo>
                    <a:pt x="0" y="3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2" name="Freeform 36"/>
            <xdr:cNvSpPr>
              <a:spLocks/>
            </xdr:cNvSpPr>
          </xdr:nvSpPr>
          <xdr:spPr bwMode="auto">
            <a:xfrm>
              <a:off x="4636" y="2743"/>
              <a:ext cx="3" cy="2"/>
            </a:xfrm>
            <a:custGeom>
              <a:avLst/>
              <a:gdLst>
                <a:gd name="T0" fmla="*/ 0 w 41"/>
                <a:gd name="T1" fmla="*/ 0 h 31"/>
                <a:gd name="T2" fmla="*/ 0 w 41"/>
                <a:gd name="T3" fmla="*/ 0 h 31"/>
                <a:gd name="T4" fmla="*/ 0 w 41"/>
                <a:gd name="T5" fmla="*/ 0 h 31"/>
                <a:gd name="T6" fmla="*/ 0 w 41"/>
                <a:gd name="T7" fmla="*/ 0 h 31"/>
                <a:gd name="T8" fmla="*/ 0 w 41"/>
                <a:gd name="T9" fmla="*/ 0 h 31"/>
                <a:gd name="T10" fmla="*/ 0 w 41"/>
                <a:gd name="T11" fmla="*/ 0 h 31"/>
                <a:gd name="T12" fmla="*/ 0 w 41"/>
                <a:gd name="T13" fmla="*/ 0 h 3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41" h="31">
                  <a:moveTo>
                    <a:pt x="41" y="0"/>
                  </a:moveTo>
                  <a:lnTo>
                    <a:pt x="40" y="1"/>
                  </a:lnTo>
                  <a:lnTo>
                    <a:pt x="31" y="7"/>
                  </a:lnTo>
                  <a:lnTo>
                    <a:pt x="23" y="13"/>
                  </a:lnTo>
                  <a:lnTo>
                    <a:pt x="15" y="20"/>
                  </a:lnTo>
                  <a:lnTo>
                    <a:pt x="7" y="26"/>
                  </a:lnTo>
                  <a:lnTo>
                    <a:pt x="0" y="3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3" name="Freeform 37"/>
            <xdr:cNvSpPr>
              <a:spLocks/>
            </xdr:cNvSpPr>
          </xdr:nvSpPr>
          <xdr:spPr bwMode="auto">
            <a:xfrm>
              <a:off x="4620" y="2729"/>
              <a:ext cx="17" cy="82"/>
            </a:xfrm>
            <a:custGeom>
              <a:avLst/>
              <a:gdLst>
                <a:gd name="T0" fmla="*/ 0 w 262"/>
                <a:gd name="T1" fmla="*/ 0 h 1216"/>
                <a:gd name="T2" fmla="*/ 0 w 262"/>
                <a:gd name="T3" fmla="*/ 0 h 1216"/>
                <a:gd name="T4" fmla="*/ 0 w 262"/>
                <a:gd name="T5" fmla="*/ 0 h 1216"/>
                <a:gd name="T6" fmla="*/ 0 w 262"/>
                <a:gd name="T7" fmla="*/ 0 h 1216"/>
                <a:gd name="T8" fmla="*/ 0 w 262"/>
                <a:gd name="T9" fmla="*/ 0 h 1216"/>
                <a:gd name="T10" fmla="*/ 0 w 262"/>
                <a:gd name="T11" fmla="*/ 0 h 1216"/>
                <a:gd name="T12" fmla="*/ 0 w 262"/>
                <a:gd name="T13" fmla="*/ 0 h 1216"/>
                <a:gd name="T14" fmla="*/ 0 w 262"/>
                <a:gd name="T15" fmla="*/ 0 h 1216"/>
                <a:gd name="T16" fmla="*/ 0 w 262"/>
                <a:gd name="T17" fmla="*/ 0 h 1216"/>
                <a:gd name="T18" fmla="*/ 0 w 262"/>
                <a:gd name="T19" fmla="*/ 0 h 1216"/>
                <a:gd name="T20" fmla="*/ 0 w 262"/>
                <a:gd name="T21" fmla="*/ 0 h 1216"/>
                <a:gd name="T22" fmla="*/ 0 w 262"/>
                <a:gd name="T23" fmla="*/ 0 h 1216"/>
                <a:gd name="T24" fmla="*/ 0 w 262"/>
                <a:gd name="T25" fmla="*/ 0 h 1216"/>
                <a:gd name="T26" fmla="*/ 0 w 262"/>
                <a:gd name="T27" fmla="*/ 0 h 1216"/>
                <a:gd name="T28" fmla="*/ 0 w 262"/>
                <a:gd name="T29" fmla="*/ 0 h 1216"/>
                <a:gd name="T30" fmla="*/ 0 w 262"/>
                <a:gd name="T31" fmla="*/ 0 h 1216"/>
                <a:gd name="T32" fmla="*/ 0 w 262"/>
                <a:gd name="T33" fmla="*/ 0 h 121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0" t="0" r="r" b="b"/>
              <a:pathLst>
                <a:path w="262" h="1216">
                  <a:moveTo>
                    <a:pt x="262" y="0"/>
                  </a:moveTo>
                  <a:lnTo>
                    <a:pt x="250" y="86"/>
                  </a:lnTo>
                  <a:lnTo>
                    <a:pt x="238" y="170"/>
                  </a:lnTo>
                  <a:lnTo>
                    <a:pt x="224" y="254"/>
                  </a:lnTo>
                  <a:lnTo>
                    <a:pt x="211" y="336"/>
                  </a:lnTo>
                  <a:lnTo>
                    <a:pt x="197" y="416"/>
                  </a:lnTo>
                  <a:lnTo>
                    <a:pt x="182" y="497"/>
                  </a:lnTo>
                  <a:lnTo>
                    <a:pt x="166" y="575"/>
                  </a:lnTo>
                  <a:lnTo>
                    <a:pt x="151" y="652"/>
                  </a:lnTo>
                  <a:lnTo>
                    <a:pt x="134" y="728"/>
                  </a:lnTo>
                  <a:lnTo>
                    <a:pt x="116" y="802"/>
                  </a:lnTo>
                  <a:lnTo>
                    <a:pt x="99" y="875"/>
                  </a:lnTo>
                  <a:lnTo>
                    <a:pt x="81" y="946"/>
                  </a:lnTo>
                  <a:lnTo>
                    <a:pt x="61" y="1017"/>
                  </a:lnTo>
                  <a:lnTo>
                    <a:pt x="41" y="1085"/>
                  </a:lnTo>
                  <a:lnTo>
                    <a:pt x="21" y="1151"/>
                  </a:lnTo>
                  <a:lnTo>
                    <a:pt x="0" y="1216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4" name="Freeform 38"/>
            <xdr:cNvSpPr>
              <a:spLocks/>
            </xdr:cNvSpPr>
          </xdr:nvSpPr>
          <xdr:spPr bwMode="auto">
            <a:xfrm>
              <a:off x="4311" y="3043"/>
              <a:ext cx="1" cy="3"/>
            </a:xfrm>
            <a:custGeom>
              <a:avLst/>
              <a:gdLst>
                <a:gd name="T0" fmla="*/ 0 w 17"/>
                <a:gd name="T1" fmla="*/ 0 h 48"/>
                <a:gd name="T2" fmla="*/ 0 w 17"/>
                <a:gd name="T3" fmla="*/ 0 h 48"/>
                <a:gd name="T4" fmla="*/ 0 w 17"/>
                <a:gd name="T5" fmla="*/ 0 h 48"/>
                <a:gd name="T6" fmla="*/ 0 w 17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" h="48">
                  <a:moveTo>
                    <a:pt x="0" y="48"/>
                  </a:moveTo>
                  <a:lnTo>
                    <a:pt x="7" y="29"/>
                  </a:lnTo>
                  <a:lnTo>
                    <a:pt x="13" y="11"/>
                  </a:lnTo>
                  <a:lnTo>
                    <a:pt x="1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5" name="Freeform 39"/>
            <xdr:cNvSpPr>
              <a:spLocks/>
            </xdr:cNvSpPr>
          </xdr:nvSpPr>
          <xdr:spPr bwMode="auto">
            <a:xfrm>
              <a:off x="4314" y="3035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w 12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2" h="50">
                  <a:moveTo>
                    <a:pt x="0" y="50"/>
                  </a:moveTo>
                  <a:lnTo>
                    <a:pt x="4" y="36"/>
                  </a:lnTo>
                  <a:lnTo>
                    <a:pt x="8" y="20"/>
                  </a:lnTo>
                  <a:lnTo>
                    <a:pt x="11" y="6"/>
                  </a:lnTo>
                  <a:lnTo>
                    <a:pt x="1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6" name="Freeform 40"/>
            <xdr:cNvSpPr>
              <a:spLocks/>
            </xdr:cNvSpPr>
          </xdr:nvSpPr>
          <xdr:spPr bwMode="auto">
            <a:xfrm>
              <a:off x="4316" y="3027"/>
              <a:ext cx="0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w 6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6" h="51">
                  <a:moveTo>
                    <a:pt x="0" y="51"/>
                  </a:moveTo>
                  <a:lnTo>
                    <a:pt x="1" y="43"/>
                  </a:lnTo>
                  <a:lnTo>
                    <a:pt x="2" y="29"/>
                  </a:lnTo>
                  <a:lnTo>
                    <a:pt x="4" y="14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7" name="Freeform 41"/>
            <xdr:cNvSpPr>
              <a:spLocks/>
            </xdr:cNvSpPr>
          </xdr:nvSpPr>
          <xdr:spPr bwMode="auto">
            <a:xfrm>
              <a:off x="4316" y="3018"/>
              <a:ext cx="1" cy="4"/>
            </a:xfrm>
            <a:custGeom>
              <a:avLst/>
              <a:gdLst>
                <a:gd name="T0" fmla="*/ 0 w 4"/>
                <a:gd name="T1" fmla="*/ 0 h 50"/>
                <a:gd name="T2" fmla="*/ 0 w 4"/>
                <a:gd name="T3" fmla="*/ 0 h 50"/>
                <a:gd name="T4" fmla="*/ 0 w 4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50">
                  <a:moveTo>
                    <a:pt x="0" y="50"/>
                  </a:moveTo>
                  <a:lnTo>
                    <a:pt x="0" y="50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8" name="Freeform 42"/>
            <xdr:cNvSpPr>
              <a:spLocks/>
            </xdr:cNvSpPr>
          </xdr:nvSpPr>
          <xdr:spPr bwMode="auto">
            <a:xfrm>
              <a:off x="4317" y="3010"/>
              <a:ext cx="0" cy="3"/>
            </a:xfrm>
            <a:custGeom>
              <a:avLst/>
              <a:gdLst>
                <a:gd name="T0" fmla="*/ 0 w 4"/>
                <a:gd name="T1" fmla="*/ 0 h 51"/>
                <a:gd name="T2" fmla="*/ 0 w 4"/>
                <a:gd name="T3" fmla="*/ 0 h 51"/>
                <a:gd name="T4" fmla="*/ 0 w 4"/>
                <a:gd name="T5" fmla="*/ 0 h 51"/>
                <a:gd name="T6" fmla="*/ 0 w 4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" h="51">
                  <a:moveTo>
                    <a:pt x="0" y="51"/>
                  </a:moveTo>
                  <a:lnTo>
                    <a:pt x="1" y="39"/>
                  </a:lnTo>
                  <a:lnTo>
                    <a:pt x="2" y="19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9" name="Freeform 43"/>
            <xdr:cNvSpPr>
              <a:spLocks/>
            </xdr:cNvSpPr>
          </xdr:nvSpPr>
          <xdr:spPr bwMode="auto">
            <a:xfrm>
              <a:off x="4318" y="3001"/>
              <a:ext cx="0" cy="4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6" h="51">
                  <a:moveTo>
                    <a:pt x="0" y="51"/>
                  </a:moveTo>
                  <a:lnTo>
                    <a:pt x="1" y="38"/>
                  </a:lnTo>
                  <a:lnTo>
                    <a:pt x="4" y="13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0" name="Freeform 44"/>
            <xdr:cNvSpPr>
              <a:spLocks/>
            </xdr:cNvSpPr>
          </xdr:nvSpPr>
          <xdr:spPr bwMode="auto">
            <a:xfrm>
              <a:off x="4319" y="2993"/>
              <a:ext cx="0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w 7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7" h="51">
                  <a:moveTo>
                    <a:pt x="0" y="51"/>
                  </a:moveTo>
                  <a:lnTo>
                    <a:pt x="2" y="37"/>
                  </a:lnTo>
                  <a:lnTo>
                    <a:pt x="6" y="8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1" name="Freeform 45"/>
            <xdr:cNvSpPr>
              <a:spLocks/>
            </xdr:cNvSpPr>
          </xdr:nvSpPr>
          <xdr:spPr bwMode="auto">
            <a:xfrm>
              <a:off x="4320" y="2984"/>
              <a:ext cx="1" cy="4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0" y="50"/>
                  </a:moveTo>
                  <a:lnTo>
                    <a:pt x="1" y="42"/>
                  </a:lnTo>
                  <a:lnTo>
                    <a:pt x="7" y="9"/>
                  </a:lnTo>
                  <a:lnTo>
                    <a:pt x="9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2" name="Freeform 46"/>
            <xdr:cNvSpPr>
              <a:spLocks/>
            </xdr:cNvSpPr>
          </xdr:nvSpPr>
          <xdr:spPr bwMode="auto">
            <a:xfrm>
              <a:off x="4322" y="2976"/>
              <a:ext cx="1" cy="3"/>
            </a:xfrm>
            <a:custGeom>
              <a:avLst/>
              <a:gdLst>
                <a:gd name="T0" fmla="*/ 0 w 10"/>
                <a:gd name="T1" fmla="*/ 0 h 51"/>
                <a:gd name="T2" fmla="*/ 0 w 10"/>
                <a:gd name="T3" fmla="*/ 0 h 51"/>
                <a:gd name="T4" fmla="*/ 0 w 10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1">
                  <a:moveTo>
                    <a:pt x="0" y="51"/>
                  </a:moveTo>
                  <a:lnTo>
                    <a:pt x="4" y="31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3" name="Freeform 47"/>
            <xdr:cNvSpPr>
              <a:spLocks/>
            </xdr:cNvSpPr>
          </xdr:nvSpPr>
          <xdr:spPr bwMode="auto">
            <a:xfrm>
              <a:off x="4324" y="2968"/>
              <a:ext cx="0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2" h="50">
                  <a:moveTo>
                    <a:pt x="0" y="50"/>
                  </a:moveTo>
                  <a:lnTo>
                    <a:pt x="3" y="39"/>
                  </a:lnTo>
                  <a:lnTo>
                    <a:pt x="1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4" name="Freeform 48"/>
            <xdr:cNvSpPr>
              <a:spLocks/>
            </xdr:cNvSpPr>
          </xdr:nvSpPr>
          <xdr:spPr bwMode="auto">
            <a:xfrm>
              <a:off x="4326" y="2959"/>
              <a:ext cx="0" cy="4"/>
            </a:xfrm>
            <a:custGeom>
              <a:avLst/>
              <a:gdLst>
                <a:gd name="T0" fmla="*/ 0 w 11"/>
                <a:gd name="T1" fmla="*/ 0 h 49"/>
                <a:gd name="T2" fmla="*/ 0 w 11"/>
                <a:gd name="T3" fmla="*/ 0 h 49"/>
                <a:gd name="T4" fmla="*/ 0 w 11"/>
                <a:gd name="T5" fmla="*/ 0 h 4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1" h="49">
                  <a:moveTo>
                    <a:pt x="0" y="49"/>
                  </a:moveTo>
                  <a:lnTo>
                    <a:pt x="3" y="36"/>
                  </a:lnTo>
                  <a:lnTo>
                    <a:pt x="1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5" name="Freeform 49"/>
            <xdr:cNvSpPr>
              <a:spLocks/>
            </xdr:cNvSpPr>
          </xdr:nvSpPr>
          <xdr:spPr bwMode="auto">
            <a:xfrm>
              <a:off x="4328" y="2951"/>
              <a:ext cx="0" cy="3"/>
            </a:xfrm>
            <a:custGeom>
              <a:avLst/>
              <a:gdLst>
                <a:gd name="T0" fmla="*/ 0 w 13"/>
                <a:gd name="T1" fmla="*/ 0 h 49"/>
                <a:gd name="T2" fmla="*/ 0 w 13"/>
                <a:gd name="T3" fmla="*/ 0 h 49"/>
                <a:gd name="T4" fmla="*/ 0 w 13"/>
                <a:gd name="T5" fmla="*/ 0 h 4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3" h="49">
                  <a:moveTo>
                    <a:pt x="0" y="49"/>
                  </a:moveTo>
                  <a:lnTo>
                    <a:pt x="8" y="20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6" name="Freeform 50"/>
            <xdr:cNvSpPr>
              <a:spLocks/>
            </xdr:cNvSpPr>
          </xdr:nvSpPr>
          <xdr:spPr bwMode="auto">
            <a:xfrm>
              <a:off x="4330" y="2943"/>
              <a:ext cx="1" cy="3"/>
            </a:xfrm>
            <a:custGeom>
              <a:avLst/>
              <a:gdLst>
                <a:gd name="T0" fmla="*/ 0 w 13"/>
                <a:gd name="T1" fmla="*/ 0 h 49"/>
                <a:gd name="T2" fmla="*/ 0 w 13"/>
                <a:gd name="T3" fmla="*/ 0 h 49"/>
                <a:gd name="T4" fmla="*/ 0 w 13"/>
                <a:gd name="T5" fmla="*/ 0 h 4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3" h="49">
                  <a:moveTo>
                    <a:pt x="0" y="49"/>
                  </a:moveTo>
                  <a:lnTo>
                    <a:pt x="2" y="42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7" name="Freeform 51"/>
            <xdr:cNvSpPr>
              <a:spLocks/>
            </xdr:cNvSpPr>
          </xdr:nvSpPr>
          <xdr:spPr bwMode="auto">
            <a:xfrm>
              <a:off x="4332" y="2935"/>
              <a:ext cx="1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w 9"/>
                <a:gd name="T9" fmla="*/ 0 h 50"/>
                <a:gd name="T10" fmla="*/ 0 w 9"/>
                <a:gd name="T11" fmla="*/ 0 h 50"/>
                <a:gd name="T12" fmla="*/ 0 w 9"/>
                <a:gd name="T13" fmla="*/ 0 h 5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9" h="50">
                  <a:moveTo>
                    <a:pt x="0" y="50"/>
                  </a:moveTo>
                  <a:lnTo>
                    <a:pt x="0" y="50"/>
                  </a:lnTo>
                  <a:lnTo>
                    <a:pt x="2" y="41"/>
                  </a:lnTo>
                  <a:lnTo>
                    <a:pt x="4" y="31"/>
                  </a:lnTo>
                  <a:lnTo>
                    <a:pt x="6" y="21"/>
                  </a:lnTo>
                  <a:lnTo>
                    <a:pt x="8" y="9"/>
                  </a:lnTo>
                  <a:lnTo>
                    <a:pt x="9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8" name="Freeform 52"/>
            <xdr:cNvSpPr>
              <a:spLocks/>
            </xdr:cNvSpPr>
          </xdr:nvSpPr>
          <xdr:spPr bwMode="auto">
            <a:xfrm>
              <a:off x="4333" y="2926"/>
              <a:ext cx="1" cy="4"/>
            </a:xfrm>
            <a:custGeom>
              <a:avLst/>
              <a:gdLst>
                <a:gd name="T0" fmla="*/ 0 w 5"/>
                <a:gd name="T1" fmla="*/ 0 h 51"/>
                <a:gd name="T2" fmla="*/ 0 w 5"/>
                <a:gd name="T3" fmla="*/ 0 h 51"/>
                <a:gd name="T4" fmla="*/ 0 w 5"/>
                <a:gd name="T5" fmla="*/ 0 h 51"/>
                <a:gd name="T6" fmla="*/ 0 w 5"/>
                <a:gd name="T7" fmla="*/ 0 h 51"/>
                <a:gd name="T8" fmla="*/ 0 w 5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" h="51">
                  <a:moveTo>
                    <a:pt x="0" y="51"/>
                  </a:moveTo>
                  <a:lnTo>
                    <a:pt x="1" y="44"/>
                  </a:lnTo>
                  <a:lnTo>
                    <a:pt x="2" y="29"/>
                  </a:lnTo>
                  <a:lnTo>
                    <a:pt x="3" y="13"/>
                  </a:lnTo>
                  <a:lnTo>
                    <a:pt x="5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9" name="Freeform 53"/>
            <xdr:cNvSpPr>
              <a:spLocks/>
            </xdr:cNvSpPr>
          </xdr:nvSpPr>
          <xdr:spPr bwMode="auto">
            <a:xfrm>
              <a:off x="4334" y="2918"/>
              <a:ext cx="0" cy="3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" h="51">
                  <a:moveTo>
                    <a:pt x="0" y="51"/>
                  </a:moveTo>
                  <a:lnTo>
                    <a:pt x="1" y="35"/>
                  </a:ln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0" name="Freeform 54"/>
            <xdr:cNvSpPr>
              <a:spLocks/>
            </xdr:cNvSpPr>
          </xdr:nvSpPr>
          <xdr:spPr bwMode="auto">
            <a:xfrm>
              <a:off x="4334" y="2909"/>
              <a:ext cx="0" cy="4"/>
            </a:xfrm>
            <a:custGeom>
              <a:avLst/>
              <a:gdLst>
                <a:gd name="T0" fmla="*/ 0 w 2"/>
                <a:gd name="T1" fmla="*/ 0 h 51"/>
                <a:gd name="T2" fmla="*/ 1 w 2"/>
                <a:gd name="T3" fmla="*/ 0 h 51"/>
                <a:gd name="T4" fmla="*/ 1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0" y="51"/>
                  </a:moveTo>
                  <a:lnTo>
                    <a:pt x="1" y="41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1" name="Freeform 55"/>
            <xdr:cNvSpPr>
              <a:spLocks/>
            </xdr:cNvSpPr>
          </xdr:nvSpPr>
          <xdr:spPr bwMode="auto">
            <a:xfrm>
              <a:off x="4335" y="2901"/>
              <a:ext cx="0" cy="3"/>
            </a:xfrm>
            <a:custGeom>
              <a:avLst/>
              <a:gdLst>
                <a:gd name="T0" fmla="*/ 0 w 2"/>
                <a:gd name="T1" fmla="*/ 0 h 51"/>
                <a:gd name="T2" fmla="*/ 1 w 2"/>
                <a:gd name="T3" fmla="*/ 0 h 51"/>
                <a:gd name="T4" fmla="*/ 1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0" y="51"/>
                  </a:moveTo>
                  <a:lnTo>
                    <a:pt x="1" y="3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2" name="Freeform 56"/>
            <xdr:cNvSpPr>
              <a:spLocks/>
            </xdr:cNvSpPr>
          </xdr:nvSpPr>
          <xdr:spPr bwMode="auto">
            <a:xfrm>
              <a:off x="4335" y="2892"/>
              <a:ext cx="0" cy="3"/>
            </a:xfrm>
            <a:custGeom>
              <a:avLst/>
              <a:gdLst>
                <a:gd name="T0" fmla="*/ 0 w 1"/>
                <a:gd name="T1" fmla="*/ 0 h 50"/>
                <a:gd name="T2" fmla="*/ 1 w 1"/>
                <a:gd name="T3" fmla="*/ 0 h 50"/>
                <a:gd name="T4" fmla="*/ 1 w 1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0">
                  <a:moveTo>
                    <a:pt x="0" y="50"/>
                  </a:moveTo>
                  <a:lnTo>
                    <a:pt x="1" y="9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3" name="Freeform 57"/>
            <xdr:cNvSpPr>
              <a:spLocks/>
            </xdr:cNvSpPr>
          </xdr:nvSpPr>
          <xdr:spPr bwMode="auto">
            <a:xfrm>
              <a:off x="4335" y="2884"/>
              <a:ext cx="0" cy="3"/>
            </a:xfrm>
            <a:custGeom>
              <a:avLst/>
              <a:gdLst>
                <a:gd name="T0" fmla="*/ 0 w 1"/>
                <a:gd name="T1" fmla="*/ 0 h 52"/>
                <a:gd name="T2" fmla="*/ 1 w 1"/>
                <a:gd name="T3" fmla="*/ 0 h 52"/>
                <a:gd name="T4" fmla="*/ 1 w 1"/>
                <a:gd name="T5" fmla="*/ 0 h 5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2">
                  <a:moveTo>
                    <a:pt x="0" y="52"/>
                  </a:moveTo>
                  <a:lnTo>
                    <a:pt x="1" y="32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4" name="Freeform 58"/>
            <xdr:cNvSpPr>
              <a:spLocks/>
            </xdr:cNvSpPr>
          </xdr:nvSpPr>
          <xdr:spPr bwMode="auto">
            <a:xfrm>
              <a:off x="4335" y="2875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49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5" name="Freeform 59"/>
            <xdr:cNvSpPr>
              <a:spLocks/>
            </xdr:cNvSpPr>
          </xdr:nvSpPr>
          <xdr:spPr bwMode="auto">
            <a:xfrm>
              <a:off x="4335" y="2867"/>
              <a:ext cx="0" cy="3"/>
            </a:xfrm>
            <a:custGeom>
              <a:avLst/>
              <a:gdLst>
                <a:gd name="T0" fmla="*/ 0 h 52"/>
                <a:gd name="T1" fmla="*/ 0 h 52"/>
                <a:gd name="T2" fmla="*/ 0 h 5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2">
                  <a:moveTo>
                    <a:pt x="0" y="52"/>
                  </a:move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6" name="Freeform 60"/>
            <xdr:cNvSpPr>
              <a:spLocks/>
            </xdr:cNvSpPr>
          </xdr:nvSpPr>
          <xdr:spPr bwMode="auto">
            <a:xfrm>
              <a:off x="4335" y="2858"/>
              <a:ext cx="0" cy="3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1" y="13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7" name="Freeform 61"/>
            <xdr:cNvSpPr>
              <a:spLocks/>
            </xdr:cNvSpPr>
          </xdr:nvSpPr>
          <xdr:spPr bwMode="auto">
            <a:xfrm>
              <a:off x="4335" y="2850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20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8" name="Freeform 62"/>
            <xdr:cNvSpPr>
              <a:spLocks/>
            </xdr:cNvSpPr>
          </xdr:nvSpPr>
          <xdr:spPr bwMode="auto">
            <a:xfrm>
              <a:off x="4335" y="2841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2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9" name="Freeform 63"/>
            <xdr:cNvSpPr>
              <a:spLocks/>
            </xdr:cNvSpPr>
          </xdr:nvSpPr>
          <xdr:spPr bwMode="auto">
            <a:xfrm>
              <a:off x="4335" y="2832"/>
              <a:ext cx="0" cy="4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28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0" name="Freeform 64"/>
            <xdr:cNvSpPr>
              <a:spLocks/>
            </xdr:cNvSpPr>
          </xdr:nvSpPr>
          <xdr:spPr bwMode="auto">
            <a:xfrm>
              <a:off x="4335" y="2824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3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2" name="Freeform 65"/>
            <xdr:cNvSpPr>
              <a:spLocks/>
            </xdr:cNvSpPr>
          </xdr:nvSpPr>
          <xdr:spPr bwMode="auto">
            <a:xfrm>
              <a:off x="4335" y="2815"/>
              <a:ext cx="0" cy="4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1" y="32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3" name="Freeform 66"/>
            <xdr:cNvSpPr>
              <a:spLocks/>
            </xdr:cNvSpPr>
          </xdr:nvSpPr>
          <xdr:spPr bwMode="auto">
            <a:xfrm>
              <a:off x="4335" y="2807"/>
              <a:ext cx="1" cy="3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1" y="35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4" name="Freeform 67"/>
            <xdr:cNvSpPr>
              <a:spLocks/>
            </xdr:cNvSpPr>
          </xdr:nvSpPr>
          <xdr:spPr bwMode="auto">
            <a:xfrm>
              <a:off x="4336" y="2798"/>
              <a:ext cx="0" cy="4"/>
            </a:xfrm>
            <a:custGeom>
              <a:avLst/>
              <a:gdLst>
                <a:gd name="T0" fmla="*/ 0 h 52"/>
                <a:gd name="T1" fmla="*/ 0 h 52"/>
                <a:gd name="T2" fmla="*/ 0 h 5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2">
                  <a:moveTo>
                    <a:pt x="0" y="52"/>
                  </a:moveTo>
                  <a:lnTo>
                    <a:pt x="0" y="38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5" name="Freeform 68"/>
            <xdr:cNvSpPr>
              <a:spLocks/>
            </xdr:cNvSpPr>
          </xdr:nvSpPr>
          <xdr:spPr bwMode="auto">
            <a:xfrm>
              <a:off x="4336" y="2790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4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6" name="Freeform 69"/>
            <xdr:cNvSpPr>
              <a:spLocks/>
            </xdr:cNvSpPr>
          </xdr:nvSpPr>
          <xdr:spPr bwMode="auto">
            <a:xfrm>
              <a:off x="4336" y="2781"/>
              <a:ext cx="0" cy="4"/>
            </a:xfrm>
            <a:custGeom>
              <a:avLst/>
              <a:gdLst>
                <a:gd name="T0" fmla="*/ 0 w 1"/>
                <a:gd name="T1" fmla="*/ 0 h 51"/>
                <a:gd name="T2" fmla="*/ 0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0" y="49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7" name="Line 70"/>
            <xdr:cNvSpPr>
              <a:spLocks noChangeShapeType="1"/>
            </xdr:cNvSpPr>
          </xdr:nvSpPr>
          <xdr:spPr bwMode="auto">
            <a:xfrm flipV="1">
              <a:off x="4336" y="2773"/>
              <a:ext cx="0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70" name="Freeform 71"/>
            <xdr:cNvSpPr>
              <a:spLocks/>
            </xdr:cNvSpPr>
          </xdr:nvSpPr>
          <xdr:spPr bwMode="auto">
            <a:xfrm>
              <a:off x="4336" y="2764"/>
              <a:ext cx="0" cy="4"/>
            </a:xfrm>
            <a:custGeom>
              <a:avLst/>
              <a:gdLst>
                <a:gd name="T0" fmla="*/ 0 w 2"/>
                <a:gd name="T1" fmla="*/ 0 h 51"/>
                <a:gd name="T2" fmla="*/ 1 w 2"/>
                <a:gd name="T3" fmla="*/ 0 h 51"/>
                <a:gd name="T4" fmla="*/ 1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0" y="51"/>
                  </a:moveTo>
                  <a:lnTo>
                    <a:pt x="2" y="12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1" name="Freeform 72"/>
            <xdr:cNvSpPr>
              <a:spLocks/>
            </xdr:cNvSpPr>
          </xdr:nvSpPr>
          <xdr:spPr bwMode="auto">
            <a:xfrm>
              <a:off x="4337" y="2756"/>
              <a:ext cx="0" cy="3"/>
            </a:xfrm>
            <a:custGeom>
              <a:avLst/>
              <a:gdLst>
                <a:gd name="T0" fmla="*/ 0 w 2"/>
                <a:gd name="T1" fmla="*/ 0 h 52"/>
                <a:gd name="T2" fmla="*/ 1 w 2"/>
                <a:gd name="T3" fmla="*/ 0 h 52"/>
                <a:gd name="T4" fmla="*/ 1 w 2"/>
                <a:gd name="T5" fmla="*/ 0 h 5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2">
                  <a:moveTo>
                    <a:pt x="0" y="52"/>
                  </a:moveTo>
                  <a:lnTo>
                    <a:pt x="1" y="3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5" name="Freeform 73"/>
            <xdr:cNvSpPr>
              <a:spLocks/>
            </xdr:cNvSpPr>
          </xdr:nvSpPr>
          <xdr:spPr bwMode="auto">
            <a:xfrm>
              <a:off x="4337" y="2747"/>
              <a:ext cx="0" cy="4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" h="51">
                  <a:moveTo>
                    <a:pt x="0" y="51"/>
                  </a:moveTo>
                  <a:lnTo>
                    <a:pt x="0" y="51"/>
                  </a:ln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6" name="Freeform 74"/>
            <xdr:cNvSpPr>
              <a:spLocks/>
            </xdr:cNvSpPr>
          </xdr:nvSpPr>
          <xdr:spPr bwMode="auto">
            <a:xfrm>
              <a:off x="4337" y="2739"/>
              <a:ext cx="1" cy="3"/>
            </a:xfrm>
            <a:custGeom>
              <a:avLst/>
              <a:gdLst>
                <a:gd name="T0" fmla="*/ 0 w 4"/>
                <a:gd name="T1" fmla="*/ 0 h 51"/>
                <a:gd name="T2" fmla="*/ 0 w 4"/>
                <a:gd name="T3" fmla="*/ 0 h 51"/>
                <a:gd name="T4" fmla="*/ 0 w 4"/>
                <a:gd name="T5" fmla="*/ 0 h 51"/>
                <a:gd name="T6" fmla="*/ 0 w 4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" h="51">
                  <a:moveTo>
                    <a:pt x="0" y="51"/>
                  </a:moveTo>
                  <a:lnTo>
                    <a:pt x="2" y="27"/>
                  </a:lnTo>
                  <a:lnTo>
                    <a:pt x="4" y="4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7" name="Freeform 75"/>
            <xdr:cNvSpPr>
              <a:spLocks/>
            </xdr:cNvSpPr>
          </xdr:nvSpPr>
          <xdr:spPr bwMode="auto">
            <a:xfrm>
              <a:off x="4338" y="2730"/>
              <a:ext cx="0" cy="4"/>
            </a:xfrm>
            <a:custGeom>
              <a:avLst/>
              <a:gdLst>
                <a:gd name="T0" fmla="*/ 0 w 5"/>
                <a:gd name="T1" fmla="*/ 0 h 50"/>
                <a:gd name="T2" fmla="*/ 0 w 5"/>
                <a:gd name="T3" fmla="*/ 0 h 50"/>
                <a:gd name="T4" fmla="*/ 0 w 5"/>
                <a:gd name="T5" fmla="*/ 0 h 50"/>
                <a:gd name="T6" fmla="*/ 0 w 5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50">
                  <a:moveTo>
                    <a:pt x="0" y="50"/>
                  </a:moveTo>
                  <a:lnTo>
                    <a:pt x="1" y="39"/>
                  </a:lnTo>
                  <a:lnTo>
                    <a:pt x="3" y="17"/>
                  </a:lnTo>
                  <a:lnTo>
                    <a:pt x="5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8" name="Freeform 76"/>
            <xdr:cNvSpPr>
              <a:spLocks/>
            </xdr:cNvSpPr>
          </xdr:nvSpPr>
          <xdr:spPr bwMode="auto">
            <a:xfrm>
              <a:off x="4339" y="2723"/>
              <a:ext cx="0" cy="2"/>
            </a:xfrm>
            <a:custGeom>
              <a:avLst/>
              <a:gdLst>
                <a:gd name="T0" fmla="*/ 0 w 4"/>
                <a:gd name="T1" fmla="*/ 0 h 29"/>
                <a:gd name="T2" fmla="*/ 0 w 4"/>
                <a:gd name="T3" fmla="*/ 0 h 29"/>
                <a:gd name="T4" fmla="*/ 0 w 4"/>
                <a:gd name="T5" fmla="*/ 0 h 2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29">
                  <a:moveTo>
                    <a:pt x="0" y="29"/>
                  </a:moveTo>
                  <a:lnTo>
                    <a:pt x="1" y="19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9" name="Freeform 77"/>
            <xdr:cNvSpPr>
              <a:spLocks/>
            </xdr:cNvSpPr>
          </xdr:nvSpPr>
          <xdr:spPr bwMode="auto">
            <a:xfrm>
              <a:off x="4339" y="2723"/>
              <a:ext cx="0" cy="2"/>
            </a:xfrm>
            <a:custGeom>
              <a:avLst/>
              <a:gdLst>
                <a:gd name="T0" fmla="*/ 0 w 4"/>
                <a:gd name="T1" fmla="*/ 0 h 29"/>
                <a:gd name="T2" fmla="*/ 0 w 4"/>
                <a:gd name="T3" fmla="*/ 0 h 29"/>
                <a:gd name="T4" fmla="*/ 0 w 4"/>
                <a:gd name="T5" fmla="*/ 0 h 2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29">
                  <a:moveTo>
                    <a:pt x="0" y="29"/>
                  </a:moveTo>
                  <a:lnTo>
                    <a:pt x="1" y="19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0" name="Freeform 78"/>
            <xdr:cNvSpPr>
              <a:spLocks/>
            </xdr:cNvSpPr>
          </xdr:nvSpPr>
          <xdr:spPr bwMode="auto">
            <a:xfrm>
              <a:off x="4406" y="2540"/>
              <a:ext cx="117" cy="20"/>
            </a:xfrm>
            <a:custGeom>
              <a:avLst/>
              <a:gdLst>
                <a:gd name="T0" fmla="*/ 0 w 1765"/>
                <a:gd name="T1" fmla="*/ 0 h 306"/>
                <a:gd name="T2" fmla="*/ 0 w 1765"/>
                <a:gd name="T3" fmla="*/ 0 h 306"/>
                <a:gd name="T4" fmla="*/ 0 w 1765"/>
                <a:gd name="T5" fmla="*/ 0 h 306"/>
                <a:gd name="T6" fmla="*/ 0 w 1765"/>
                <a:gd name="T7" fmla="*/ 0 h 306"/>
                <a:gd name="T8" fmla="*/ 0 w 1765"/>
                <a:gd name="T9" fmla="*/ 0 h 306"/>
                <a:gd name="T10" fmla="*/ 0 w 1765"/>
                <a:gd name="T11" fmla="*/ 0 h 306"/>
                <a:gd name="T12" fmla="*/ 0 w 1765"/>
                <a:gd name="T13" fmla="*/ 0 h 306"/>
                <a:gd name="T14" fmla="*/ 0 w 1765"/>
                <a:gd name="T15" fmla="*/ 0 h 306"/>
                <a:gd name="T16" fmla="*/ 0 w 1765"/>
                <a:gd name="T17" fmla="*/ 0 h 306"/>
                <a:gd name="T18" fmla="*/ 0 w 1765"/>
                <a:gd name="T19" fmla="*/ 0 h 306"/>
                <a:gd name="T20" fmla="*/ 0 w 1765"/>
                <a:gd name="T21" fmla="*/ 0 h 306"/>
                <a:gd name="T22" fmla="*/ 0 w 1765"/>
                <a:gd name="T23" fmla="*/ 0 h 306"/>
                <a:gd name="T24" fmla="*/ 0 w 1765"/>
                <a:gd name="T25" fmla="*/ 0 h 306"/>
                <a:gd name="T26" fmla="*/ 0 w 1765"/>
                <a:gd name="T27" fmla="*/ 0 h 306"/>
                <a:gd name="T28" fmla="*/ 0 w 1765"/>
                <a:gd name="T29" fmla="*/ 0 h 306"/>
                <a:gd name="T30" fmla="*/ 0 w 1765"/>
                <a:gd name="T31" fmla="*/ 0 h 306"/>
                <a:gd name="T32" fmla="*/ 0 w 1765"/>
                <a:gd name="T33" fmla="*/ 0 h 306"/>
                <a:gd name="T34" fmla="*/ 0 w 1765"/>
                <a:gd name="T35" fmla="*/ 0 h 306"/>
                <a:gd name="T36" fmla="*/ 0 w 1765"/>
                <a:gd name="T37" fmla="*/ 0 h 306"/>
                <a:gd name="T38" fmla="*/ 0 w 1765"/>
                <a:gd name="T39" fmla="*/ 0 h 306"/>
                <a:gd name="T40" fmla="*/ 0 w 1765"/>
                <a:gd name="T41" fmla="*/ 0 h 306"/>
                <a:gd name="T42" fmla="*/ 0 w 1765"/>
                <a:gd name="T43" fmla="*/ 0 h 306"/>
                <a:gd name="T44" fmla="*/ 0 w 1765"/>
                <a:gd name="T45" fmla="*/ 0 h 306"/>
                <a:gd name="T46" fmla="*/ 0 w 1765"/>
                <a:gd name="T47" fmla="*/ 0 h 306"/>
                <a:gd name="T48" fmla="*/ 0 w 1765"/>
                <a:gd name="T49" fmla="*/ 0 h 306"/>
                <a:gd name="T50" fmla="*/ 0 w 1765"/>
                <a:gd name="T51" fmla="*/ 0 h 306"/>
                <a:gd name="T52" fmla="*/ 0 w 1765"/>
                <a:gd name="T53" fmla="*/ 0 h 306"/>
                <a:gd name="T54" fmla="*/ 0 w 1765"/>
                <a:gd name="T55" fmla="*/ 0 h 306"/>
                <a:gd name="T56" fmla="*/ 0 w 1765"/>
                <a:gd name="T57" fmla="*/ 0 h 306"/>
                <a:gd name="T58" fmla="*/ 0 w 1765"/>
                <a:gd name="T59" fmla="*/ 0 h 306"/>
                <a:gd name="T60" fmla="*/ 0 w 1765"/>
                <a:gd name="T61" fmla="*/ 0 h 306"/>
                <a:gd name="T62" fmla="*/ 0 w 1765"/>
                <a:gd name="T63" fmla="*/ 0 h 306"/>
                <a:gd name="T64" fmla="*/ 0 w 1765"/>
                <a:gd name="T65" fmla="*/ 0 h 306"/>
                <a:gd name="T66" fmla="*/ 0 w 1765"/>
                <a:gd name="T67" fmla="*/ 0 h 306"/>
                <a:gd name="T68" fmla="*/ 0 w 1765"/>
                <a:gd name="T69" fmla="*/ 0 h 306"/>
                <a:gd name="T70" fmla="*/ 0 w 1765"/>
                <a:gd name="T71" fmla="*/ 0 h 306"/>
                <a:gd name="T72" fmla="*/ 0 w 1765"/>
                <a:gd name="T73" fmla="*/ 0 h 306"/>
                <a:gd name="T74" fmla="*/ 0 w 1765"/>
                <a:gd name="T75" fmla="*/ 0 h 306"/>
                <a:gd name="T76" fmla="*/ 0 w 1765"/>
                <a:gd name="T77" fmla="*/ 0 h 306"/>
                <a:gd name="T78" fmla="*/ 0 w 1765"/>
                <a:gd name="T79" fmla="*/ 0 h 306"/>
                <a:gd name="T80" fmla="*/ 0 w 1765"/>
                <a:gd name="T81" fmla="*/ 0 h 306"/>
                <a:gd name="T82" fmla="*/ 0 w 1765"/>
                <a:gd name="T83" fmla="*/ 0 h 306"/>
                <a:gd name="T84" fmla="*/ 0 w 1765"/>
                <a:gd name="T85" fmla="*/ 0 h 306"/>
                <a:gd name="T86" fmla="*/ 0 w 1765"/>
                <a:gd name="T87" fmla="*/ 0 h 306"/>
                <a:gd name="T88" fmla="*/ 0 w 1765"/>
                <a:gd name="T89" fmla="*/ 0 h 30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0" t="0" r="r" b="b"/>
              <a:pathLst>
                <a:path w="1765" h="306">
                  <a:moveTo>
                    <a:pt x="0" y="133"/>
                  </a:moveTo>
                  <a:lnTo>
                    <a:pt x="20" y="119"/>
                  </a:lnTo>
                  <a:lnTo>
                    <a:pt x="39" y="107"/>
                  </a:lnTo>
                  <a:lnTo>
                    <a:pt x="58" y="95"/>
                  </a:lnTo>
                  <a:lnTo>
                    <a:pt x="79" y="84"/>
                  </a:lnTo>
                  <a:lnTo>
                    <a:pt x="100" y="73"/>
                  </a:lnTo>
                  <a:lnTo>
                    <a:pt x="120" y="64"/>
                  </a:lnTo>
                  <a:lnTo>
                    <a:pt x="143" y="55"/>
                  </a:lnTo>
                  <a:lnTo>
                    <a:pt x="164" y="47"/>
                  </a:lnTo>
                  <a:lnTo>
                    <a:pt x="187" y="40"/>
                  </a:lnTo>
                  <a:lnTo>
                    <a:pt x="209" y="34"/>
                  </a:lnTo>
                  <a:lnTo>
                    <a:pt x="232" y="28"/>
                  </a:lnTo>
                  <a:lnTo>
                    <a:pt x="255" y="22"/>
                  </a:lnTo>
                  <a:lnTo>
                    <a:pt x="279" y="17"/>
                  </a:lnTo>
                  <a:lnTo>
                    <a:pt x="303" y="13"/>
                  </a:lnTo>
                  <a:lnTo>
                    <a:pt x="327" y="9"/>
                  </a:lnTo>
                  <a:lnTo>
                    <a:pt x="352" y="6"/>
                  </a:lnTo>
                  <a:lnTo>
                    <a:pt x="376" y="4"/>
                  </a:lnTo>
                  <a:lnTo>
                    <a:pt x="401" y="2"/>
                  </a:lnTo>
                  <a:lnTo>
                    <a:pt x="427" y="1"/>
                  </a:lnTo>
                  <a:lnTo>
                    <a:pt x="452" y="0"/>
                  </a:lnTo>
                  <a:lnTo>
                    <a:pt x="504" y="0"/>
                  </a:lnTo>
                  <a:lnTo>
                    <a:pt x="557" y="1"/>
                  </a:lnTo>
                  <a:lnTo>
                    <a:pt x="611" y="5"/>
                  </a:lnTo>
                  <a:lnTo>
                    <a:pt x="665" y="9"/>
                  </a:lnTo>
                  <a:lnTo>
                    <a:pt x="720" y="15"/>
                  </a:lnTo>
                  <a:lnTo>
                    <a:pt x="776" y="24"/>
                  </a:lnTo>
                  <a:lnTo>
                    <a:pt x="810" y="29"/>
                  </a:lnTo>
                  <a:lnTo>
                    <a:pt x="843" y="35"/>
                  </a:lnTo>
                  <a:lnTo>
                    <a:pt x="876" y="41"/>
                  </a:lnTo>
                  <a:lnTo>
                    <a:pt x="909" y="48"/>
                  </a:lnTo>
                  <a:lnTo>
                    <a:pt x="976" y="63"/>
                  </a:lnTo>
                  <a:lnTo>
                    <a:pt x="1041" y="81"/>
                  </a:lnTo>
                  <a:lnTo>
                    <a:pt x="1106" y="99"/>
                  </a:lnTo>
                  <a:lnTo>
                    <a:pt x="1170" y="117"/>
                  </a:lnTo>
                  <a:lnTo>
                    <a:pt x="1234" y="138"/>
                  </a:lnTo>
                  <a:lnTo>
                    <a:pt x="1296" y="158"/>
                  </a:lnTo>
                  <a:lnTo>
                    <a:pt x="1358" y="178"/>
                  </a:lnTo>
                  <a:lnTo>
                    <a:pt x="1421" y="199"/>
                  </a:lnTo>
                  <a:lnTo>
                    <a:pt x="1481" y="219"/>
                  </a:lnTo>
                  <a:lnTo>
                    <a:pt x="1540" y="238"/>
                  </a:lnTo>
                  <a:lnTo>
                    <a:pt x="1598" y="258"/>
                  </a:lnTo>
                  <a:lnTo>
                    <a:pt x="1655" y="275"/>
                  </a:lnTo>
                  <a:lnTo>
                    <a:pt x="1711" y="291"/>
                  </a:lnTo>
                  <a:lnTo>
                    <a:pt x="1765" y="306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2" name="Freeform 79"/>
            <xdr:cNvSpPr>
              <a:spLocks/>
            </xdr:cNvSpPr>
          </xdr:nvSpPr>
          <xdr:spPr bwMode="auto">
            <a:xfrm>
              <a:off x="4294" y="3034"/>
              <a:ext cx="301" cy="28"/>
            </a:xfrm>
            <a:custGeom>
              <a:avLst/>
              <a:gdLst>
                <a:gd name="T0" fmla="*/ 0 w 4519"/>
                <a:gd name="T1" fmla="*/ 0 h 411"/>
                <a:gd name="T2" fmla="*/ 0 w 4519"/>
                <a:gd name="T3" fmla="*/ 0 h 411"/>
                <a:gd name="T4" fmla="*/ 0 w 4519"/>
                <a:gd name="T5" fmla="*/ 0 h 411"/>
                <a:gd name="T6" fmla="*/ 0 w 4519"/>
                <a:gd name="T7" fmla="*/ 0 h 411"/>
                <a:gd name="T8" fmla="*/ 0 w 4519"/>
                <a:gd name="T9" fmla="*/ 0 h 411"/>
                <a:gd name="T10" fmla="*/ 0 w 4519"/>
                <a:gd name="T11" fmla="*/ 0 h 411"/>
                <a:gd name="T12" fmla="*/ 0 w 4519"/>
                <a:gd name="T13" fmla="*/ 0 h 411"/>
                <a:gd name="T14" fmla="*/ 0 w 4519"/>
                <a:gd name="T15" fmla="*/ 0 h 411"/>
                <a:gd name="T16" fmla="*/ 0 w 4519"/>
                <a:gd name="T17" fmla="*/ 0 h 411"/>
                <a:gd name="T18" fmla="*/ 0 w 4519"/>
                <a:gd name="T19" fmla="*/ 0 h 411"/>
                <a:gd name="T20" fmla="*/ 0 w 4519"/>
                <a:gd name="T21" fmla="*/ 0 h 411"/>
                <a:gd name="T22" fmla="*/ 0 w 4519"/>
                <a:gd name="T23" fmla="*/ 0 h 411"/>
                <a:gd name="T24" fmla="*/ 0 w 4519"/>
                <a:gd name="T25" fmla="*/ 0 h 411"/>
                <a:gd name="T26" fmla="*/ 0 w 4519"/>
                <a:gd name="T27" fmla="*/ 0 h 411"/>
                <a:gd name="T28" fmla="*/ 0 w 4519"/>
                <a:gd name="T29" fmla="*/ 0 h 411"/>
                <a:gd name="T30" fmla="*/ 0 w 4519"/>
                <a:gd name="T31" fmla="*/ 0 h 411"/>
                <a:gd name="T32" fmla="*/ 0 w 4519"/>
                <a:gd name="T33" fmla="*/ 0 h 411"/>
                <a:gd name="T34" fmla="*/ 0 w 4519"/>
                <a:gd name="T35" fmla="*/ 0 h 411"/>
                <a:gd name="T36" fmla="*/ 0 w 4519"/>
                <a:gd name="T37" fmla="*/ 0 h 411"/>
                <a:gd name="T38" fmla="*/ 0 w 4519"/>
                <a:gd name="T39" fmla="*/ 0 h 411"/>
                <a:gd name="T40" fmla="*/ 0 w 4519"/>
                <a:gd name="T41" fmla="*/ 0 h 411"/>
                <a:gd name="T42" fmla="*/ 0 w 4519"/>
                <a:gd name="T43" fmla="*/ 0 h 411"/>
                <a:gd name="T44" fmla="*/ 0 w 4519"/>
                <a:gd name="T45" fmla="*/ 0 h 411"/>
                <a:gd name="T46" fmla="*/ 0 w 4519"/>
                <a:gd name="T47" fmla="*/ 0 h 411"/>
                <a:gd name="T48" fmla="*/ 0 w 4519"/>
                <a:gd name="T49" fmla="*/ 0 h 411"/>
                <a:gd name="T50" fmla="*/ 0 w 4519"/>
                <a:gd name="T51" fmla="*/ 0 h 411"/>
                <a:gd name="T52" fmla="*/ 0 w 4519"/>
                <a:gd name="T53" fmla="*/ 0 h 411"/>
                <a:gd name="T54" fmla="*/ 0 w 4519"/>
                <a:gd name="T55" fmla="*/ 0 h 411"/>
                <a:gd name="T56" fmla="*/ 0 w 4519"/>
                <a:gd name="T57" fmla="*/ 0 h 411"/>
                <a:gd name="T58" fmla="*/ 0 w 4519"/>
                <a:gd name="T59" fmla="*/ 0 h 411"/>
                <a:gd name="T60" fmla="*/ 0 w 4519"/>
                <a:gd name="T61" fmla="*/ 0 h 411"/>
                <a:gd name="T62" fmla="*/ 0 w 4519"/>
                <a:gd name="T63" fmla="*/ 0 h 411"/>
                <a:gd name="T64" fmla="*/ 0 w 4519"/>
                <a:gd name="T65" fmla="*/ 0 h 41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0" t="0" r="r" b="b"/>
              <a:pathLst>
                <a:path w="4519" h="411">
                  <a:moveTo>
                    <a:pt x="4519" y="0"/>
                  </a:moveTo>
                  <a:lnTo>
                    <a:pt x="4306" y="46"/>
                  </a:lnTo>
                  <a:lnTo>
                    <a:pt x="4097" y="90"/>
                  </a:lnTo>
                  <a:lnTo>
                    <a:pt x="3894" y="131"/>
                  </a:lnTo>
                  <a:lnTo>
                    <a:pt x="3695" y="169"/>
                  </a:lnTo>
                  <a:lnTo>
                    <a:pt x="3501" y="205"/>
                  </a:lnTo>
                  <a:lnTo>
                    <a:pt x="3311" y="238"/>
                  </a:lnTo>
                  <a:lnTo>
                    <a:pt x="3126" y="268"/>
                  </a:lnTo>
                  <a:lnTo>
                    <a:pt x="2945" y="296"/>
                  </a:lnTo>
                  <a:lnTo>
                    <a:pt x="2770" y="320"/>
                  </a:lnTo>
                  <a:lnTo>
                    <a:pt x="2598" y="341"/>
                  </a:lnTo>
                  <a:lnTo>
                    <a:pt x="2432" y="360"/>
                  </a:lnTo>
                  <a:lnTo>
                    <a:pt x="2270" y="376"/>
                  </a:lnTo>
                  <a:lnTo>
                    <a:pt x="2112" y="388"/>
                  </a:lnTo>
                  <a:lnTo>
                    <a:pt x="1959" y="398"/>
                  </a:lnTo>
                  <a:lnTo>
                    <a:pt x="1811" y="405"/>
                  </a:lnTo>
                  <a:lnTo>
                    <a:pt x="1667" y="410"/>
                  </a:lnTo>
                  <a:lnTo>
                    <a:pt x="1529" y="411"/>
                  </a:lnTo>
                  <a:lnTo>
                    <a:pt x="1394" y="410"/>
                  </a:lnTo>
                  <a:lnTo>
                    <a:pt x="1265" y="404"/>
                  </a:lnTo>
                  <a:lnTo>
                    <a:pt x="1140" y="397"/>
                  </a:lnTo>
                  <a:lnTo>
                    <a:pt x="1020" y="386"/>
                  </a:lnTo>
                  <a:lnTo>
                    <a:pt x="904" y="373"/>
                  </a:lnTo>
                  <a:lnTo>
                    <a:pt x="793" y="356"/>
                  </a:lnTo>
                  <a:lnTo>
                    <a:pt x="686" y="336"/>
                  </a:lnTo>
                  <a:lnTo>
                    <a:pt x="584" y="313"/>
                  </a:lnTo>
                  <a:lnTo>
                    <a:pt x="487" y="287"/>
                  </a:lnTo>
                  <a:lnTo>
                    <a:pt x="394" y="258"/>
                  </a:lnTo>
                  <a:lnTo>
                    <a:pt x="306" y="225"/>
                  </a:lnTo>
                  <a:lnTo>
                    <a:pt x="223" y="191"/>
                  </a:lnTo>
                  <a:lnTo>
                    <a:pt x="144" y="152"/>
                  </a:lnTo>
                  <a:lnTo>
                    <a:pt x="71" y="110"/>
                  </a:lnTo>
                  <a:lnTo>
                    <a:pt x="0" y="66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3" name="Freeform 80"/>
            <xdr:cNvSpPr>
              <a:spLocks/>
            </xdr:cNvSpPr>
          </xdr:nvSpPr>
          <xdr:spPr bwMode="auto">
            <a:xfrm>
              <a:off x="3637" y="2524"/>
              <a:ext cx="483" cy="1083"/>
            </a:xfrm>
            <a:custGeom>
              <a:avLst/>
              <a:gdLst>
                <a:gd name="T0" fmla="*/ 0 w 7244"/>
                <a:gd name="T1" fmla="*/ 0 h 16250"/>
                <a:gd name="T2" fmla="*/ 0 w 7244"/>
                <a:gd name="T3" fmla="*/ 0 h 16250"/>
                <a:gd name="T4" fmla="*/ 0 w 7244"/>
                <a:gd name="T5" fmla="*/ 0 h 16250"/>
                <a:gd name="T6" fmla="*/ 0 w 7244"/>
                <a:gd name="T7" fmla="*/ 0 h 16250"/>
                <a:gd name="T8" fmla="*/ 0 w 7244"/>
                <a:gd name="T9" fmla="*/ 0 h 16250"/>
                <a:gd name="T10" fmla="*/ 0 w 7244"/>
                <a:gd name="T11" fmla="*/ 0 h 16250"/>
                <a:gd name="T12" fmla="*/ 0 w 7244"/>
                <a:gd name="T13" fmla="*/ 0 h 16250"/>
                <a:gd name="T14" fmla="*/ 0 w 7244"/>
                <a:gd name="T15" fmla="*/ 0 h 16250"/>
                <a:gd name="T16" fmla="*/ 0 w 7244"/>
                <a:gd name="T17" fmla="*/ 0 h 16250"/>
                <a:gd name="T18" fmla="*/ 0 w 7244"/>
                <a:gd name="T19" fmla="*/ 0 h 16250"/>
                <a:gd name="T20" fmla="*/ 0 w 7244"/>
                <a:gd name="T21" fmla="*/ 0 h 16250"/>
                <a:gd name="T22" fmla="*/ 0 w 7244"/>
                <a:gd name="T23" fmla="*/ 0 h 16250"/>
                <a:gd name="T24" fmla="*/ 0 w 7244"/>
                <a:gd name="T25" fmla="*/ 0 h 16250"/>
                <a:gd name="T26" fmla="*/ 0 w 7244"/>
                <a:gd name="T27" fmla="*/ 0 h 16250"/>
                <a:gd name="T28" fmla="*/ 0 w 7244"/>
                <a:gd name="T29" fmla="*/ 0 h 16250"/>
                <a:gd name="T30" fmla="*/ 0 w 7244"/>
                <a:gd name="T31" fmla="*/ 0 h 16250"/>
                <a:gd name="T32" fmla="*/ 0 w 7244"/>
                <a:gd name="T33" fmla="*/ 0 h 16250"/>
                <a:gd name="T34" fmla="*/ 0 w 7244"/>
                <a:gd name="T35" fmla="*/ 0 h 16250"/>
                <a:gd name="T36" fmla="*/ 0 w 7244"/>
                <a:gd name="T37" fmla="*/ 0 h 16250"/>
                <a:gd name="T38" fmla="*/ 0 w 7244"/>
                <a:gd name="T39" fmla="*/ 0 h 16250"/>
                <a:gd name="T40" fmla="*/ 0 w 7244"/>
                <a:gd name="T41" fmla="*/ 0 h 16250"/>
                <a:gd name="T42" fmla="*/ 0 w 7244"/>
                <a:gd name="T43" fmla="*/ 0 h 16250"/>
                <a:gd name="T44" fmla="*/ 0 w 7244"/>
                <a:gd name="T45" fmla="*/ 0 h 16250"/>
                <a:gd name="T46" fmla="*/ 0 w 7244"/>
                <a:gd name="T47" fmla="*/ 0 h 16250"/>
                <a:gd name="T48" fmla="*/ 0 w 7244"/>
                <a:gd name="T49" fmla="*/ 0 h 16250"/>
                <a:gd name="T50" fmla="*/ 0 w 7244"/>
                <a:gd name="T51" fmla="*/ 0 h 16250"/>
                <a:gd name="T52" fmla="*/ 0 w 7244"/>
                <a:gd name="T53" fmla="*/ 0 h 16250"/>
                <a:gd name="T54" fmla="*/ 0 w 7244"/>
                <a:gd name="T55" fmla="*/ 0 h 16250"/>
                <a:gd name="T56" fmla="*/ 0 w 7244"/>
                <a:gd name="T57" fmla="*/ 0 h 16250"/>
                <a:gd name="T58" fmla="*/ 0 w 7244"/>
                <a:gd name="T59" fmla="*/ 0 h 16250"/>
                <a:gd name="T60" fmla="*/ 0 w 7244"/>
                <a:gd name="T61" fmla="*/ 0 h 16250"/>
                <a:gd name="T62" fmla="*/ 0 w 7244"/>
                <a:gd name="T63" fmla="*/ 0 h 16250"/>
                <a:gd name="T64" fmla="*/ 0 w 7244"/>
                <a:gd name="T65" fmla="*/ 0 h 16250"/>
                <a:gd name="T66" fmla="*/ 0 w 7244"/>
                <a:gd name="T67" fmla="*/ 0 h 16250"/>
                <a:gd name="T68" fmla="*/ 0 w 7244"/>
                <a:gd name="T69" fmla="*/ 0 h 16250"/>
                <a:gd name="T70" fmla="*/ 0 w 7244"/>
                <a:gd name="T71" fmla="*/ 0 h 16250"/>
                <a:gd name="T72" fmla="*/ 0 w 7244"/>
                <a:gd name="T73" fmla="*/ 0 h 16250"/>
                <a:gd name="T74" fmla="*/ 0 w 7244"/>
                <a:gd name="T75" fmla="*/ 0 h 16250"/>
                <a:gd name="T76" fmla="*/ 0 w 7244"/>
                <a:gd name="T77" fmla="*/ 0 h 16250"/>
                <a:gd name="T78" fmla="*/ 0 w 7244"/>
                <a:gd name="T79" fmla="*/ 0 h 16250"/>
                <a:gd name="T80" fmla="*/ 0 w 7244"/>
                <a:gd name="T81" fmla="*/ 0 h 16250"/>
                <a:gd name="T82" fmla="*/ 0 w 7244"/>
                <a:gd name="T83" fmla="*/ 0 h 16250"/>
                <a:gd name="T84" fmla="*/ 0 w 7244"/>
                <a:gd name="T85" fmla="*/ 0 h 16250"/>
                <a:gd name="T86" fmla="*/ 0 w 7244"/>
                <a:gd name="T87" fmla="*/ 0 h 16250"/>
                <a:gd name="T88" fmla="*/ 0 w 7244"/>
                <a:gd name="T89" fmla="*/ 0 h 16250"/>
                <a:gd name="T90" fmla="*/ 0 w 7244"/>
                <a:gd name="T91" fmla="*/ 0 h 16250"/>
                <a:gd name="T92" fmla="*/ 0 w 7244"/>
                <a:gd name="T93" fmla="*/ 0 h 16250"/>
                <a:gd name="T94" fmla="*/ 0 w 7244"/>
                <a:gd name="T95" fmla="*/ 0 h 16250"/>
                <a:gd name="T96" fmla="*/ 0 w 7244"/>
                <a:gd name="T97" fmla="*/ 0 h 16250"/>
                <a:gd name="T98" fmla="*/ 0 w 7244"/>
                <a:gd name="T99" fmla="*/ 0 h 16250"/>
                <a:gd name="T100" fmla="*/ 0 w 7244"/>
                <a:gd name="T101" fmla="*/ 0 h 16250"/>
                <a:gd name="T102" fmla="*/ 0 w 7244"/>
                <a:gd name="T103" fmla="*/ 0 h 16250"/>
                <a:gd name="T104" fmla="*/ 0 w 7244"/>
                <a:gd name="T105" fmla="*/ 0 h 16250"/>
                <a:gd name="T106" fmla="*/ 0 w 7244"/>
                <a:gd name="T107" fmla="*/ 0 h 16250"/>
                <a:gd name="T108" fmla="*/ 0 w 7244"/>
                <a:gd name="T109" fmla="*/ 0 h 16250"/>
                <a:gd name="T110" fmla="*/ 0 w 7244"/>
                <a:gd name="T111" fmla="*/ 0 h 16250"/>
                <a:gd name="T112" fmla="*/ 0 w 7244"/>
                <a:gd name="T113" fmla="*/ 0 h 16250"/>
                <a:gd name="T114" fmla="*/ 0 w 7244"/>
                <a:gd name="T115" fmla="*/ 0 h 16250"/>
                <a:gd name="T116" fmla="*/ 0 w 7244"/>
                <a:gd name="T117" fmla="*/ 0 h 16250"/>
                <a:gd name="T118" fmla="*/ 0 w 7244"/>
                <a:gd name="T119" fmla="*/ 0 h 16250"/>
                <a:gd name="T120" fmla="*/ 0 w 7244"/>
                <a:gd name="T121" fmla="*/ 0 h 16250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0" t="0" r="r" b="b"/>
              <a:pathLst>
                <a:path w="7244" h="16250">
                  <a:moveTo>
                    <a:pt x="1525" y="7675"/>
                  </a:moveTo>
                  <a:lnTo>
                    <a:pt x="1507" y="7753"/>
                  </a:lnTo>
                  <a:lnTo>
                    <a:pt x="1491" y="7832"/>
                  </a:lnTo>
                  <a:lnTo>
                    <a:pt x="1474" y="7909"/>
                  </a:lnTo>
                  <a:lnTo>
                    <a:pt x="1458" y="7985"/>
                  </a:lnTo>
                  <a:lnTo>
                    <a:pt x="1444" y="8061"/>
                  </a:lnTo>
                  <a:lnTo>
                    <a:pt x="1430" y="8137"/>
                  </a:lnTo>
                  <a:lnTo>
                    <a:pt x="1417" y="8210"/>
                  </a:lnTo>
                  <a:lnTo>
                    <a:pt x="1405" y="8283"/>
                  </a:lnTo>
                  <a:lnTo>
                    <a:pt x="1395" y="8354"/>
                  </a:lnTo>
                  <a:lnTo>
                    <a:pt x="1386" y="8424"/>
                  </a:lnTo>
                  <a:lnTo>
                    <a:pt x="1379" y="8492"/>
                  </a:lnTo>
                  <a:lnTo>
                    <a:pt x="1373" y="8557"/>
                  </a:lnTo>
                  <a:lnTo>
                    <a:pt x="1369" y="8621"/>
                  </a:lnTo>
                  <a:lnTo>
                    <a:pt x="1366" y="8682"/>
                  </a:lnTo>
                  <a:lnTo>
                    <a:pt x="1365" y="8741"/>
                  </a:lnTo>
                  <a:lnTo>
                    <a:pt x="1366" y="8797"/>
                  </a:lnTo>
                  <a:lnTo>
                    <a:pt x="1349" y="8853"/>
                  </a:lnTo>
                  <a:lnTo>
                    <a:pt x="1337" y="8901"/>
                  </a:lnTo>
                  <a:lnTo>
                    <a:pt x="1327" y="8944"/>
                  </a:lnTo>
                  <a:lnTo>
                    <a:pt x="1318" y="8984"/>
                  </a:lnTo>
                  <a:lnTo>
                    <a:pt x="1307" y="9022"/>
                  </a:lnTo>
                  <a:lnTo>
                    <a:pt x="1297" y="9061"/>
                  </a:lnTo>
                  <a:lnTo>
                    <a:pt x="1283" y="9102"/>
                  </a:lnTo>
                  <a:lnTo>
                    <a:pt x="1266" y="9148"/>
                  </a:lnTo>
                  <a:lnTo>
                    <a:pt x="1217" y="9244"/>
                  </a:lnTo>
                  <a:lnTo>
                    <a:pt x="1168" y="9341"/>
                  </a:lnTo>
                  <a:lnTo>
                    <a:pt x="1120" y="9438"/>
                  </a:lnTo>
                  <a:lnTo>
                    <a:pt x="1073" y="9535"/>
                  </a:lnTo>
                  <a:lnTo>
                    <a:pt x="1051" y="9584"/>
                  </a:lnTo>
                  <a:lnTo>
                    <a:pt x="1029" y="9635"/>
                  </a:lnTo>
                  <a:lnTo>
                    <a:pt x="1006" y="9686"/>
                  </a:lnTo>
                  <a:lnTo>
                    <a:pt x="985" y="9737"/>
                  </a:lnTo>
                  <a:lnTo>
                    <a:pt x="964" y="9790"/>
                  </a:lnTo>
                  <a:lnTo>
                    <a:pt x="944" y="9844"/>
                  </a:lnTo>
                  <a:lnTo>
                    <a:pt x="924" y="9897"/>
                  </a:lnTo>
                  <a:lnTo>
                    <a:pt x="904" y="9953"/>
                  </a:lnTo>
                  <a:lnTo>
                    <a:pt x="886" y="10011"/>
                  </a:lnTo>
                  <a:lnTo>
                    <a:pt x="869" y="10070"/>
                  </a:lnTo>
                  <a:lnTo>
                    <a:pt x="851" y="10130"/>
                  </a:lnTo>
                  <a:lnTo>
                    <a:pt x="835" y="10192"/>
                  </a:lnTo>
                  <a:lnTo>
                    <a:pt x="820" y="10257"/>
                  </a:lnTo>
                  <a:lnTo>
                    <a:pt x="806" y="10322"/>
                  </a:lnTo>
                  <a:lnTo>
                    <a:pt x="791" y="10390"/>
                  </a:lnTo>
                  <a:lnTo>
                    <a:pt x="778" y="10459"/>
                  </a:lnTo>
                  <a:lnTo>
                    <a:pt x="767" y="10531"/>
                  </a:lnTo>
                  <a:lnTo>
                    <a:pt x="756" y="10605"/>
                  </a:lnTo>
                  <a:lnTo>
                    <a:pt x="745" y="10682"/>
                  </a:lnTo>
                  <a:lnTo>
                    <a:pt x="736" y="10761"/>
                  </a:lnTo>
                  <a:lnTo>
                    <a:pt x="728" y="10842"/>
                  </a:lnTo>
                  <a:lnTo>
                    <a:pt x="722" y="10927"/>
                  </a:lnTo>
                  <a:lnTo>
                    <a:pt x="716" y="11014"/>
                  </a:lnTo>
                  <a:lnTo>
                    <a:pt x="712" y="11105"/>
                  </a:lnTo>
                  <a:lnTo>
                    <a:pt x="709" y="11146"/>
                  </a:lnTo>
                  <a:lnTo>
                    <a:pt x="705" y="11189"/>
                  </a:lnTo>
                  <a:lnTo>
                    <a:pt x="701" y="11235"/>
                  </a:lnTo>
                  <a:lnTo>
                    <a:pt x="696" y="11285"/>
                  </a:lnTo>
                  <a:lnTo>
                    <a:pt x="689" y="11336"/>
                  </a:lnTo>
                  <a:lnTo>
                    <a:pt x="684" y="11388"/>
                  </a:lnTo>
                  <a:lnTo>
                    <a:pt x="678" y="11442"/>
                  </a:lnTo>
                  <a:lnTo>
                    <a:pt x="672" y="11495"/>
                  </a:lnTo>
                  <a:lnTo>
                    <a:pt x="666" y="11549"/>
                  </a:lnTo>
                  <a:lnTo>
                    <a:pt x="660" y="11602"/>
                  </a:lnTo>
                  <a:lnTo>
                    <a:pt x="654" y="11655"/>
                  </a:lnTo>
                  <a:lnTo>
                    <a:pt x="648" y="11706"/>
                  </a:lnTo>
                  <a:lnTo>
                    <a:pt x="643" y="11755"/>
                  </a:lnTo>
                  <a:lnTo>
                    <a:pt x="639" y="11802"/>
                  </a:lnTo>
                  <a:lnTo>
                    <a:pt x="635" y="11845"/>
                  </a:lnTo>
                  <a:lnTo>
                    <a:pt x="631" y="11886"/>
                  </a:lnTo>
                  <a:lnTo>
                    <a:pt x="625" y="11961"/>
                  </a:lnTo>
                  <a:lnTo>
                    <a:pt x="617" y="12042"/>
                  </a:lnTo>
                  <a:lnTo>
                    <a:pt x="607" y="12125"/>
                  </a:lnTo>
                  <a:lnTo>
                    <a:pt x="597" y="12214"/>
                  </a:lnTo>
                  <a:lnTo>
                    <a:pt x="573" y="12400"/>
                  </a:lnTo>
                  <a:lnTo>
                    <a:pt x="547" y="12598"/>
                  </a:lnTo>
                  <a:lnTo>
                    <a:pt x="518" y="12805"/>
                  </a:lnTo>
                  <a:lnTo>
                    <a:pt x="488" y="13017"/>
                  </a:lnTo>
                  <a:lnTo>
                    <a:pt x="457" y="13233"/>
                  </a:lnTo>
                  <a:lnTo>
                    <a:pt x="427" y="13449"/>
                  </a:lnTo>
                  <a:lnTo>
                    <a:pt x="398" y="13665"/>
                  </a:lnTo>
                  <a:lnTo>
                    <a:pt x="371" y="13876"/>
                  </a:lnTo>
                  <a:lnTo>
                    <a:pt x="359" y="13978"/>
                  </a:lnTo>
                  <a:lnTo>
                    <a:pt x="346" y="14079"/>
                  </a:lnTo>
                  <a:lnTo>
                    <a:pt x="335" y="14177"/>
                  </a:lnTo>
                  <a:lnTo>
                    <a:pt x="325" y="14272"/>
                  </a:lnTo>
                  <a:lnTo>
                    <a:pt x="317" y="14364"/>
                  </a:lnTo>
                  <a:lnTo>
                    <a:pt x="309" y="14452"/>
                  </a:lnTo>
                  <a:lnTo>
                    <a:pt x="303" y="14538"/>
                  </a:lnTo>
                  <a:lnTo>
                    <a:pt x="298" y="14618"/>
                  </a:lnTo>
                  <a:lnTo>
                    <a:pt x="294" y="14694"/>
                  </a:lnTo>
                  <a:lnTo>
                    <a:pt x="292" y="14767"/>
                  </a:lnTo>
                  <a:lnTo>
                    <a:pt x="292" y="14833"/>
                  </a:lnTo>
                  <a:lnTo>
                    <a:pt x="293" y="14894"/>
                  </a:lnTo>
                  <a:lnTo>
                    <a:pt x="342" y="14928"/>
                  </a:lnTo>
                  <a:lnTo>
                    <a:pt x="378" y="14953"/>
                  </a:lnTo>
                  <a:lnTo>
                    <a:pt x="402" y="14969"/>
                  </a:lnTo>
                  <a:lnTo>
                    <a:pt x="424" y="14983"/>
                  </a:lnTo>
                  <a:lnTo>
                    <a:pt x="422" y="15008"/>
                  </a:lnTo>
                  <a:lnTo>
                    <a:pt x="420" y="15031"/>
                  </a:lnTo>
                  <a:lnTo>
                    <a:pt x="418" y="15056"/>
                  </a:lnTo>
                  <a:lnTo>
                    <a:pt x="416" y="15080"/>
                  </a:lnTo>
                  <a:lnTo>
                    <a:pt x="414" y="15103"/>
                  </a:lnTo>
                  <a:lnTo>
                    <a:pt x="412" y="15128"/>
                  </a:lnTo>
                  <a:lnTo>
                    <a:pt x="411" y="15152"/>
                  </a:lnTo>
                  <a:lnTo>
                    <a:pt x="408" y="15176"/>
                  </a:lnTo>
                  <a:lnTo>
                    <a:pt x="418" y="15184"/>
                  </a:lnTo>
                  <a:lnTo>
                    <a:pt x="428" y="15192"/>
                  </a:lnTo>
                  <a:lnTo>
                    <a:pt x="439" y="15200"/>
                  </a:lnTo>
                  <a:lnTo>
                    <a:pt x="450" y="15208"/>
                  </a:lnTo>
                  <a:lnTo>
                    <a:pt x="476" y="15222"/>
                  </a:lnTo>
                  <a:lnTo>
                    <a:pt x="503" y="15236"/>
                  </a:lnTo>
                  <a:lnTo>
                    <a:pt x="533" y="15248"/>
                  </a:lnTo>
                  <a:lnTo>
                    <a:pt x="565" y="15259"/>
                  </a:lnTo>
                  <a:lnTo>
                    <a:pt x="599" y="15269"/>
                  </a:lnTo>
                  <a:lnTo>
                    <a:pt x="636" y="15278"/>
                  </a:lnTo>
                  <a:lnTo>
                    <a:pt x="674" y="15288"/>
                  </a:lnTo>
                  <a:lnTo>
                    <a:pt x="716" y="15295"/>
                  </a:lnTo>
                  <a:lnTo>
                    <a:pt x="759" y="15302"/>
                  </a:lnTo>
                  <a:lnTo>
                    <a:pt x="804" y="15307"/>
                  </a:lnTo>
                  <a:lnTo>
                    <a:pt x="850" y="15312"/>
                  </a:lnTo>
                  <a:lnTo>
                    <a:pt x="899" y="15317"/>
                  </a:lnTo>
                  <a:lnTo>
                    <a:pt x="950" y="15320"/>
                  </a:lnTo>
                  <a:lnTo>
                    <a:pt x="1003" y="15323"/>
                  </a:lnTo>
                  <a:lnTo>
                    <a:pt x="1001" y="15345"/>
                  </a:lnTo>
                  <a:lnTo>
                    <a:pt x="999" y="15367"/>
                  </a:lnTo>
                  <a:lnTo>
                    <a:pt x="997" y="15389"/>
                  </a:lnTo>
                  <a:lnTo>
                    <a:pt x="995" y="15412"/>
                  </a:lnTo>
                  <a:lnTo>
                    <a:pt x="994" y="15433"/>
                  </a:lnTo>
                  <a:lnTo>
                    <a:pt x="992" y="15455"/>
                  </a:lnTo>
                  <a:lnTo>
                    <a:pt x="990" y="15478"/>
                  </a:lnTo>
                  <a:lnTo>
                    <a:pt x="988" y="15499"/>
                  </a:lnTo>
                  <a:lnTo>
                    <a:pt x="1018" y="15517"/>
                  </a:lnTo>
                  <a:lnTo>
                    <a:pt x="1050" y="15535"/>
                  </a:lnTo>
                  <a:lnTo>
                    <a:pt x="1080" y="15549"/>
                  </a:lnTo>
                  <a:lnTo>
                    <a:pt x="1112" y="15562"/>
                  </a:lnTo>
                  <a:lnTo>
                    <a:pt x="1143" y="15574"/>
                  </a:lnTo>
                  <a:lnTo>
                    <a:pt x="1174" y="15584"/>
                  </a:lnTo>
                  <a:lnTo>
                    <a:pt x="1205" y="15593"/>
                  </a:lnTo>
                  <a:lnTo>
                    <a:pt x="1236" y="15599"/>
                  </a:lnTo>
                  <a:lnTo>
                    <a:pt x="1268" y="15605"/>
                  </a:lnTo>
                  <a:lnTo>
                    <a:pt x="1299" y="15608"/>
                  </a:lnTo>
                  <a:lnTo>
                    <a:pt x="1331" y="15611"/>
                  </a:lnTo>
                  <a:lnTo>
                    <a:pt x="1362" y="15612"/>
                  </a:lnTo>
                  <a:lnTo>
                    <a:pt x="1394" y="15611"/>
                  </a:lnTo>
                  <a:lnTo>
                    <a:pt x="1426" y="15610"/>
                  </a:lnTo>
                  <a:lnTo>
                    <a:pt x="1457" y="15607"/>
                  </a:lnTo>
                  <a:lnTo>
                    <a:pt x="1489" y="15602"/>
                  </a:lnTo>
                  <a:lnTo>
                    <a:pt x="1516" y="15588"/>
                  </a:lnTo>
                  <a:lnTo>
                    <a:pt x="1545" y="15575"/>
                  </a:lnTo>
                  <a:lnTo>
                    <a:pt x="1573" y="15565"/>
                  </a:lnTo>
                  <a:lnTo>
                    <a:pt x="1602" y="15555"/>
                  </a:lnTo>
                  <a:lnTo>
                    <a:pt x="1631" y="15548"/>
                  </a:lnTo>
                  <a:lnTo>
                    <a:pt x="1661" y="15541"/>
                  </a:lnTo>
                  <a:lnTo>
                    <a:pt x="1690" y="15536"/>
                  </a:lnTo>
                  <a:lnTo>
                    <a:pt x="1721" y="15531"/>
                  </a:lnTo>
                  <a:lnTo>
                    <a:pt x="1750" y="15527"/>
                  </a:lnTo>
                  <a:lnTo>
                    <a:pt x="1781" y="15524"/>
                  </a:lnTo>
                  <a:lnTo>
                    <a:pt x="1811" y="15520"/>
                  </a:lnTo>
                  <a:lnTo>
                    <a:pt x="1842" y="15518"/>
                  </a:lnTo>
                  <a:lnTo>
                    <a:pt x="1903" y="15514"/>
                  </a:lnTo>
                  <a:lnTo>
                    <a:pt x="1964" y="15510"/>
                  </a:lnTo>
                  <a:lnTo>
                    <a:pt x="1971" y="15544"/>
                  </a:lnTo>
                  <a:lnTo>
                    <a:pt x="1978" y="15577"/>
                  </a:lnTo>
                  <a:lnTo>
                    <a:pt x="1986" y="15611"/>
                  </a:lnTo>
                  <a:lnTo>
                    <a:pt x="1993" y="15645"/>
                  </a:lnTo>
                  <a:lnTo>
                    <a:pt x="2000" y="15678"/>
                  </a:lnTo>
                  <a:lnTo>
                    <a:pt x="2007" y="15712"/>
                  </a:lnTo>
                  <a:lnTo>
                    <a:pt x="2013" y="15745"/>
                  </a:lnTo>
                  <a:lnTo>
                    <a:pt x="2020" y="15779"/>
                  </a:lnTo>
                  <a:lnTo>
                    <a:pt x="2038" y="15788"/>
                  </a:lnTo>
                  <a:lnTo>
                    <a:pt x="2057" y="15796"/>
                  </a:lnTo>
                  <a:lnTo>
                    <a:pt x="2076" y="15804"/>
                  </a:lnTo>
                  <a:lnTo>
                    <a:pt x="2097" y="15811"/>
                  </a:lnTo>
                  <a:lnTo>
                    <a:pt x="2118" y="15817"/>
                  </a:lnTo>
                  <a:lnTo>
                    <a:pt x="2139" y="15824"/>
                  </a:lnTo>
                  <a:lnTo>
                    <a:pt x="2162" y="15830"/>
                  </a:lnTo>
                  <a:lnTo>
                    <a:pt x="2185" y="15835"/>
                  </a:lnTo>
                  <a:lnTo>
                    <a:pt x="2210" y="15839"/>
                  </a:lnTo>
                  <a:lnTo>
                    <a:pt x="2234" y="15843"/>
                  </a:lnTo>
                  <a:lnTo>
                    <a:pt x="2259" y="15847"/>
                  </a:lnTo>
                  <a:lnTo>
                    <a:pt x="2285" y="15850"/>
                  </a:lnTo>
                  <a:lnTo>
                    <a:pt x="2338" y="15855"/>
                  </a:lnTo>
                  <a:lnTo>
                    <a:pt x="2393" y="15859"/>
                  </a:lnTo>
                  <a:lnTo>
                    <a:pt x="2414" y="15825"/>
                  </a:lnTo>
                  <a:lnTo>
                    <a:pt x="2437" y="15789"/>
                  </a:lnTo>
                  <a:lnTo>
                    <a:pt x="2459" y="15753"/>
                  </a:lnTo>
                  <a:lnTo>
                    <a:pt x="2480" y="15719"/>
                  </a:lnTo>
                  <a:lnTo>
                    <a:pt x="2531" y="15726"/>
                  </a:lnTo>
                  <a:lnTo>
                    <a:pt x="2577" y="15733"/>
                  </a:lnTo>
                  <a:lnTo>
                    <a:pt x="2619" y="15741"/>
                  </a:lnTo>
                  <a:lnTo>
                    <a:pt x="2656" y="15750"/>
                  </a:lnTo>
                  <a:lnTo>
                    <a:pt x="2689" y="15761"/>
                  </a:lnTo>
                  <a:lnTo>
                    <a:pt x="2719" y="15770"/>
                  </a:lnTo>
                  <a:lnTo>
                    <a:pt x="2745" y="15781"/>
                  </a:lnTo>
                  <a:lnTo>
                    <a:pt x="2768" y="15791"/>
                  </a:lnTo>
                  <a:lnTo>
                    <a:pt x="2789" y="15802"/>
                  </a:lnTo>
                  <a:lnTo>
                    <a:pt x="2806" y="15814"/>
                  </a:lnTo>
                  <a:lnTo>
                    <a:pt x="2821" y="15826"/>
                  </a:lnTo>
                  <a:lnTo>
                    <a:pt x="2836" y="15838"/>
                  </a:lnTo>
                  <a:lnTo>
                    <a:pt x="2848" y="15851"/>
                  </a:lnTo>
                  <a:lnTo>
                    <a:pt x="2858" y="15863"/>
                  </a:lnTo>
                  <a:lnTo>
                    <a:pt x="2867" y="15875"/>
                  </a:lnTo>
                  <a:lnTo>
                    <a:pt x="2876" y="15889"/>
                  </a:lnTo>
                  <a:lnTo>
                    <a:pt x="2881" y="15915"/>
                  </a:lnTo>
                  <a:lnTo>
                    <a:pt x="2888" y="15942"/>
                  </a:lnTo>
                  <a:lnTo>
                    <a:pt x="2893" y="15968"/>
                  </a:lnTo>
                  <a:lnTo>
                    <a:pt x="2899" y="15994"/>
                  </a:lnTo>
                  <a:lnTo>
                    <a:pt x="2930" y="16009"/>
                  </a:lnTo>
                  <a:lnTo>
                    <a:pt x="2963" y="16021"/>
                  </a:lnTo>
                  <a:lnTo>
                    <a:pt x="2994" y="16031"/>
                  </a:lnTo>
                  <a:lnTo>
                    <a:pt x="3026" y="16040"/>
                  </a:lnTo>
                  <a:lnTo>
                    <a:pt x="3059" y="16048"/>
                  </a:lnTo>
                  <a:lnTo>
                    <a:pt x="3091" y="16054"/>
                  </a:lnTo>
                  <a:lnTo>
                    <a:pt x="3123" y="16059"/>
                  </a:lnTo>
                  <a:lnTo>
                    <a:pt x="3155" y="16063"/>
                  </a:lnTo>
                  <a:lnTo>
                    <a:pt x="3188" y="16065"/>
                  </a:lnTo>
                  <a:lnTo>
                    <a:pt x="3219" y="16066"/>
                  </a:lnTo>
                  <a:lnTo>
                    <a:pt x="3252" y="16066"/>
                  </a:lnTo>
                  <a:lnTo>
                    <a:pt x="3285" y="16064"/>
                  </a:lnTo>
                  <a:lnTo>
                    <a:pt x="3317" y="16062"/>
                  </a:lnTo>
                  <a:lnTo>
                    <a:pt x="3350" y="16059"/>
                  </a:lnTo>
                  <a:lnTo>
                    <a:pt x="3382" y="16054"/>
                  </a:lnTo>
                  <a:lnTo>
                    <a:pt x="3415" y="16049"/>
                  </a:lnTo>
                  <a:lnTo>
                    <a:pt x="3416" y="16025"/>
                  </a:lnTo>
                  <a:lnTo>
                    <a:pt x="3417" y="16002"/>
                  </a:lnTo>
                  <a:lnTo>
                    <a:pt x="3418" y="15977"/>
                  </a:lnTo>
                  <a:lnTo>
                    <a:pt x="3419" y="15953"/>
                  </a:lnTo>
                  <a:lnTo>
                    <a:pt x="3469" y="15982"/>
                  </a:lnTo>
                  <a:lnTo>
                    <a:pt x="3518" y="16012"/>
                  </a:lnTo>
                  <a:lnTo>
                    <a:pt x="3567" y="16041"/>
                  </a:lnTo>
                  <a:lnTo>
                    <a:pt x="3616" y="16071"/>
                  </a:lnTo>
                  <a:lnTo>
                    <a:pt x="3664" y="16100"/>
                  </a:lnTo>
                  <a:lnTo>
                    <a:pt x="3714" y="16129"/>
                  </a:lnTo>
                  <a:lnTo>
                    <a:pt x="3763" y="16158"/>
                  </a:lnTo>
                  <a:lnTo>
                    <a:pt x="3812" y="16188"/>
                  </a:lnTo>
                  <a:lnTo>
                    <a:pt x="3824" y="16195"/>
                  </a:lnTo>
                  <a:lnTo>
                    <a:pt x="3837" y="16202"/>
                  </a:lnTo>
                  <a:lnTo>
                    <a:pt x="3851" y="16208"/>
                  </a:lnTo>
                  <a:lnTo>
                    <a:pt x="3864" y="16214"/>
                  </a:lnTo>
                  <a:lnTo>
                    <a:pt x="3890" y="16224"/>
                  </a:lnTo>
                  <a:lnTo>
                    <a:pt x="3918" y="16231"/>
                  </a:lnTo>
                  <a:lnTo>
                    <a:pt x="3945" y="16238"/>
                  </a:lnTo>
                  <a:lnTo>
                    <a:pt x="3974" y="16243"/>
                  </a:lnTo>
                  <a:lnTo>
                    <a:pt x="4002" y="16246"/>
                  </a:lnTo>
                  <a:lnTo>
                    <a:pt x="4031" y="16248"/>
                  </a:lnTo>
                  <a:lnTo>
                    <a:pt x="4060" y="16248"/>
                  </a:lnTo>
                  <a:lnTo>
                    <a:pt x="4089" y="16248"/>
                  </a:lnTo>
                  <a:lnTo>
                    <a:pt x="4118" y="16248"/>
                  </a:lnTo>
                  <a:lnTo>
                    <a:pt x="4148" y="16247"/>
                  </a:lnTo>
                  <a:lnTo>
                    <a:pt x="4208" y="16243"/>
                  </a:lnTo>
                  <a:lnTo>
                    <a:pt x="4267" y="16240"/>
                  </a:lnTo>
                  <a:lnTo>
                    <a:pt x="4270" y="16211"/>
                  </a:lnTo>
                  <a:lnTo>
                    <a:pt x="4273" y="16182"/>
                  </a:lnTo>
                  <a:lnTo>
                    <a:pt x="4276" y="16153"/>
                  </a:lnTo>
                  <a:lnTo>
                    <a:pt x="4279" y="16124"/>
                  </a:lnTo>
                  <a:lnTo>
                    <a:pt x="4282" y="16095"/>
                  </a:lnTo>
                  <a:lnTo>
                    <a:pt x="4285" y="16066"/>
                  </a:lnTo>
                  <a:lnTo>
                    <a:pt x="4289" y="16036"/>
                  </a:lnTo>
                  <a:lnTo>
                    <a:pt x="4292" y="16008"/>
                  </a:lnTo>
                  <a:lnTo>
                    <a:pt x="4311" y="16032"/>
                  </a:lnTo>
                  <a:lnTo>
                    <a:pt x="4331" y="16058"/>
                  </a:lnTo>
                  <a:lnTo>
                    <a:pt x="4352" y="16083"/>
                  </a:lnTo>
                  <a:lnTo>
                    <a:pt x="4372" y="16107"/>
                  </a:lnTo>
                  <a:lnTo>
                    <a:pt x="4392" y="16133"/>
                  </a:lnTo>
                  <a:lnTo>
                    <a:pt x="4413" y="16158"/>
                  </a:lnTo>
                  <a:lnTo>
                    <a:pt x="4433" y="16183"/>
                  </a:lnTo>
                  <a:lnTo>
                    <a:pt x="4453" y="16208"/>
                  </a:lnTo>
                  <a:lnTo>
                    <a:pt x="4491" y="16216"/>
                  </a:lnTo>
                  <a:lnTo>
                    <a:pt x="4529" y="16223"/>
                  </a:lnTo>
                  <a:lnTo>
                    <a:pt x="4566" y="16230"/>
                  </a:lnTo>
                  <a:lnTo>
                    <a:pt x="4603" y="16236"/>
                  </a:lnTo>
                  <a:lnTo>
                    <a:pt x="4641" y="16241"/>
                  </a:lnTo>
                  <a:lnTo>
                    <a:pt x="4678" y="16245"/>
                  </a:lnTo>
                  <a:lnTo>
                    <a:pt x="4715" y="16248"/>
                  </a:lnTo>
                  <a:lnTo>
                    <a:pt x="4752" y="16250"/>
                  </a:lnTo>
                  <a:lnTo>
                    <a:pt x="4788" y="16250"/>
                  </a:lnTo>
                  <a:lnTo>
                    <a:pt x="4825" y="16250"/>
                  </a:lnTo>
                  <a:lnTo>
                    <a:pt x="4861" y="16249"/>
                  </a:lnTo>
                  <a:lnTo>
                    <a:pt x="4897" y="16247"/>
                  </a:lnTo>
                  <a:lnTo>
                    <a:pt x="4933" y="16243"/>
                  </a:lnTo>
                  <a:lnTo>
                    <a:pt x="4969" y="16239"/>
                  </a:lnTo>
                  <a:lnTo>
                    <a:pt x="5004" y="16232"/>
                  </a:lnTo>
                  <a:lnTo>
                    <a:pt x="5040" y="16225"/>
                  </a:lnTo>
                  <a:lnTo>
                    <a:pt x="5038" y="16177"/>
                  </a:lnTo>
                  <a:lnTo>
                    <a:pt x="5037" y="16127"/>
                  </a:lnTo>
                  <a:lnTo>
                    <a:pt x="5036" y="16078"/>
                  </a:lnTo>
                  <a:lnTo>
                    <a:pt x="5035" y="16028"/>
                  </a:lnTo>
                  <a:lnTo>
                    <a:pt x="5034" y="15978"/>
                  </a:lnTo>
                  <a:lnTo>
                    <a:pt x="5032" y="15929"/>
                  </a:lnTo>
                  <a:lnTo>
                    <a:pt x="5031" y="15880"/>
                  </a:lnTo>
                  <a:lnTo>
                    <a:pt x="5030" y="15831"/>
                  </a:lnTo>
                  <a:lnTo>
                    <a:pt x="5086" y="15859"/>
                  </a:lnTo>
                  <a:lnTo>
                    <a:pt x="5142" y="15888"/>
                  </a:lnTo>
                  <a:lnTo>
                    <a:pt x="5198" y="15916"/>
                  </a:lnTo>
                  <a:lnTo>
                    <a:pt x="5254" y="15945"/>
                  </a:lnTo>
                  <a:lnTo>
                    <a:pt x="5310" y="15974"/>
                  </a:lnTo>
                  <a:lnTo>
                    <a:pt x="5366" y="16003"/>
                  </a:lnTo>
                  <a:lnTo>
                    <a:pt x="5421" y="16031"/>
                  </a:lnTo>
                  <a:lnTo>
                    <a:pt x="5477" y="16060"/>
                  </a:lnTo>
                  <a:lnTo>
                    <a:pt x="5541" y="16060"/>
                  </a:lnTo>
                  <a:lnTo>
                    <a:pt x="5605" y="16058"/>
                  </a:lnTo>
                  <a:lnTo>
                    <a:pt x="5636" y="16055"/>
                  </a:lnTo>
                  <a:lnTo>
                    <a:pt x="5668" y="16053"/>
                  </a:lnTo>
                  <a:lnTo>
                    <a:pt x="5699" y="16050"/>
                  </a:lnTo>
                  <a:lnTo>
                    <a:pt x="5730" y="16046"/>
                  </a:lnTo>
                  <a:lnTo>
                    <a:pt x="5762" y="16042"/>
                  </a:lnTo>
                  <a:lnTo>
                    <a:pt x="5792" y="16037"/>
                  </a:lnTo>
                  <a:lnTo>
                    <a:pt x="5823" y="16031"/>
                  </a:lnTo>
                  <a:lnTo>
                    <a:pt x="5853" y="16024"/>
                  </a:lnTo>
                  <a:lnTo>
                    <a:pt x="5883" y="16016"/>
                  </a:lnTo>
                  <a:lnTo>
                    <a:pt x="5913" y="16007"/>
                  </a:lnTo>
                  <a:lnTo>
                    <a:pt x="5943" y="15996"/>
                  </a:lnTo>
                  <a:lnTo>
                    <a:pt x="5972" y="15984"/>
                  </a:lnTo>
                  <a:lnTo>
                    <a:pt x="5970" y="15929"/>
                  </a:lnTo>
                  <a:lnTo>
                    <a:pt x="5968" y="15873"/>
                  </a:lnTo>
                  <a:lnTo>
                    <a:pt x="5966" y="15818"/>
                  </a:lnTo>
                  <a:lnTo>
                    <a:pt x="5964" y="15763"/>
                  </a:lnTo>
                  <a:lnTo>
                    <a:pt x="5963" y="15708"/>
                  </a:lnTo>
                  <a:lnTo>
                    <a:pt x="5961" y="15652"/>
                  </a:lnTo>
                  <a:lnTo>
                    <a:pt x="5959" y="15597"/>
                  </a:lnTo>
                  <a:lnTo>
                    <a:pt x="5957" y="15541"/>
                  </a:lnTo>
                  <a:lnTo>
                    <a:pt x="5997" y="15542"/>
                  </a:lnTo>
                  <a:lnTo>
                    <a:pt x="6037" y="15544"/>
                  </a:lnTo>
                  <a:lnTo>
                    <a:pt x="6076" y="15546"/>
                  </a:lnTo>
                  <a:lnTo>
                    <a:pt x="6116" y="15549"/>
                  </a:lnTo>
                  <a:lnTo>
                    <a:pt x="6156" y="15553"/>
                  </a:lnTo>
                  <a:lnTo>
                    <a:pt x="6194" y="15557"/>
                  </a:lnTo>
                  <a:lnTo>
                    <a:pt x="6234" y="15561"/>
                  </a:lnTo>
                  <a:lnTo>
                    <a:pt x="6274" y="15567"/>
                  </a:lnTo>
                  <a:lnTo>
                    <a:pt x="6314" y="15573"/>
                  </a:lnTo>
                  <a:lnTo>
                    <a:pt x="6352" y="15580"/>
                  </a:lnTo>
                  <a:lnTo>
                    <a:pt x="6392" y="15588"/>
                  </a:lnTo>
                  <a:lnTo>
                    <a:pt x="6432" y="15597"/>
                  </a:lnTo>
                  <a:lnTo>
                    <a:pt x="6470" y="15606"/>
                  </a:lnTo>
                  <a:lnTo>
                    <a:pt x="6510" y="15617"/>
                  </a:lnTo>
                  <a:lnTo>
                    <a:pt x="6549" y="15628"/>
                  </a:lnTo>
                  <a:lnTo>
                    <a:pt x="6588" y="15641"/>
                  </a:lnTo>
                  <a:lnTo>
                    <a:pt x="6626" y="15636"/>
                  </a:lnTo>
                  <a:lnTo>
                    <a:pt x="6662" y="15631"/>
                  </a:lnTo>
                  <a:lnTo>
                    <a:pt x="6694" y="15625"/>
                  </a:lnTo>
                  <a:lnTo>
                    <a:pt x="6726" y="15617"/>
                  </a:lnTo>
                  <a:lnTo>
                    <a:pt x="6754" y="15609"/>
                  </a:lnTo>
                  <a:lnTo>
                    <a:pt x="6782" y="15600"/>
                  </a:lnTo>
                  <a:lnTo>
                    <a:pt x="6807" y="15591"/>
                  </a:lnTo>
                  <a:lnTo>
                    <a:pt x="6831" y="15579"/>
                  </a:lnTo>
                  <a:lnTo>
                    <a:pt x="6853" y="15568"/>
                  </a:lnTo>
                  <a:lnTo>
                    <a:pt x="6875" y="15557"/>
                  </a:lnTo>
                  <a:lnTo>
                    <a:pt x="6895" y="15545"/>
                  </a:lnTo>
                  <a:lnTo>
                    <a:pt x="6915" y="15533"/>
                  </a:lnTo>
                  <a:lnTo>
                    <a:pt x="6954" y="15507"/>
                  </a:lnTo>
                  <a:lnTo>
                    <a:pt x="6992" y="15482"/>
                  </a:lnTo>
                  <a:lnTo>
                    <a:pt x="6990" y="15418"/>
                  </a:lnTo>
                  <a:lnTo>
                    <a:pt x="6989" y="15355"/>
                  </a:lnTo>
                  <a:lnTo>
                    <a:pt x="6986" y="15291"/>
                  </a:lnTo>
                  <a:lnTo>
                    <a:pt x="6985" y="15228"/>
                  </a:lnTo>
                  <a:lnTo>
                    <a:pt x="6983" y="15163"/>
                  </a:lnTo>
                  <a:lnTo>
                    <a:pt x="6982" y="15100"/>
                  </a:lnTo>
                  <a:lnTo>
                    <a:pt x="6980" y="15037"/>
                  </a:lnTo>
                  <a:lnTo>
                    <a:pt x="6979" y="14973"/>
                  </a:lnTo>
                  <a:lnTo>
                    <a:pt x="7000" y="14974"/>
                  </a:lnTo>
                  <a:lnTo>
                    <a:pt x="7019" y="14973"/>
                  </a:lnTo>
                  <a:lnTo>
                    <a:pt x="7038" y="14972"/>
                  </a:lnTo>
                  <a:lnTo>
                    <a:pt x="7057" y="14970"/>
                  </a:lnTo>
                  <a:lnTo>
                    <a:pt x="7074" y="14967"/>
                  </a:lnTo>
                  <a:lnTo>
                    <a:pt x="7091" y="14963"/>
                  </a:lnTo>
                  <a:lnTo>
                    <a:pt x="7109" y="14957"/>
                  </a:lnTo>
                  <a:lnTo>
                    <a:pt x="7125" y="14951"/>
                  </a:lnTo>
                  <a:lnTo>
                    <a:pt x="7140" y="14944"/>
                  </a:lnTo>
                  <a:lnTo>
                    <a:pt x="7157" y="14935"/>
                  </a:lnTo>
                  <a:lnTo>
                    <a:pt x="7171" y="14925"/>
                  </a:lnTo>
                  <a:lnTo>
                    <a:pt x="7186" y="14914"/>
                  </a:lnTo>
                  <a:lnTo>
                    <a:pt x="7201" y="14903"/>
                  </a:lnTo>
                  <a:lnTo>
                    <a:pt x="7216" y="14890"/>
                  </a:lnTo>
                  <a:lnTo>
                    <a:pt x="7230" y="14876"/>
                  </a:lnTo>
                  <a:lnTo>
                    <a:pt x="7244" y="14859"/>
                  </a:lnTo>
                  <a:lnTo>
                    <a:pt x="7228" y="14789"/>
                  </a:lnTo>
                  <a:lnTo>
                    <a:pt x="7213" y="14713"/>
                  </a:lnTo>
                  <a:lnTo>
                    <a:pt x="7199" y="14630"/>
                  </a:lnTo>
                  <a:lnTo>
                    <a:pt x="7187" y="14543"/>
                  </a:lnTo>
                  <a:lnTo>
                    <a:pt x="7176" y="14450"/>
                  </a:lnTo>
                  <a:lnTo>
                    <a:pt x="7166" y="14354"/>
                  </a:lnTo>
                  <a:lnTo>
                    <a:pt x="7157" y="14253"/>
                  </a:lnTo>
                  <a:lnTo>
                    <a:pt x="7148" y="14149"/>
                  </a:lnTo>
                  <a:lnTo>
                    <a:pt x="7141" y="14041"/>
                  </a:lnTo>
                  <a:lnTo>
                    <a:pt x="7134" y="13933"/>
                  </a:lnTo>
                  <a:lnTo>
                    <a:pt x="7128" y="13821"/>
                  </a:lnTo>
                  <a:lnTo>
                    <a:pt x="7122" y="13708"/>
                  </a:lnTo>
                  <a:lnTo>
                    <a:pt x="7112" y="13478"/>
                  </a:lnTo>
                  <a:lnTo>
                    <a:pt x="7103" y="13249"/>
                  </a:lnTo>
                  <a:lnTo>
                    <a:pt x="7092" y="13022"/>
                  </a:lnTo>
                  <a:lnTo>
                    <a:pt x="7083" y="12803"/>
                  </a:lnTo>
                  <a:lnTo>
                    <a:pt x="7077" y="12696"/>
                  </a:lnTo>
                  <a:lnTo>
                    <a:pt x="7072" y="12593"/>
                  </a:lnTo>
                  <a:lnTo>
                    <a:pt x="7066" y="12493"/>
                  </a:lnTo>
                  <a:lnTo>
                    <a:pt x="7059" y="12398"/>
                  </a:lnTo>
                  <a:lnTo>
                    <a:pt x="7052" y="12307"/>
                  </a:lnTo>
                  <a:lnTo>
                    <a:pt x="7044" y="12221"/>
                  </a:lnTo>
                  <a:lnTo>
                    <a:pt x="7034" y="12140"/>
                  </a:lnTo>
                  <a:lnTo>
                    <a:pt x="7024" y="12066"/>
                  </a:lnTo>
                  <a:lnTo>
                    <a:pt x="7013" y="11998"/>
                  </a:lnTo>
                  <a:lnTo>
                    <a:pt x="7001" y="11936"/>
                  </a:lnTo>
                  <a:lnTo>
                    <a:pt x="6988" y="11882"/>
                  </a:lnTo>
                  <a:lnTo>
                    <a:pt x="6973" y="11836"/>
                  </a:lnTo>
                  <a:lnTo>
                    <a:pt x="6959" y="11773"/>
                  </a:lnTo>
                  <a:lnTo>
                    <a:pt x="6944" y="11712"/>
                  </a:lnTo>
                  <a:lnTo>
                    <a:pt x="6928" y="11651"/>
                  </a:lnTo>
                  <a:lnTo>
                    <a:pt x="6912" y="11591"/>
                  </a:lnTo>
                  <a:lnTo>
                    <a:pt x="6895" y="11531"/>
                  </a:lnTo>
                  <a:lnTo>
                    <a:pt x="6878" y="11472"/>
                  </a:lnTo>
                  <a:lnTo>
                    <a:pt x="6859" y="11413"/>
                  </a:lnTo>
                  <a:lnTo>
                    <a:pt x="6840" y="11356"/>
                  </a:lnTo>
                  <a:lnTo>
                    <a:pt x="6834" y="11316"/>
                  </a:lnTo>
                  <a:lnTo>
                    <a:pt x="6827" y="11278"/>
                  </a:lnTo>
                  <a:lnTo>
                    <a:pt x="6820" y="11239"/>
                  </a:lnTo>
                  <a:lnTo>
                    <a:pt x="6811" y="11200"/>
                  </a:lnTo>
                  <a:lnTo>
                    <a:pt x="6793" y="11123"/>
                  </a:lnTo>
                  <a:lnTo>
                    <a:pt x="6774" y="11046"/>
                  </a:lnTo>
                  <a:lnTo>
                    <a:pt x="6752" y="10969"/>
                  </a:lnTo>
                  <a:lnTo>
                    <a:pt x="6729" y="10891"/>
                  </a:lnTo>
                  <a:lnTo>
                    <a:pt x="6704" y="10814"/>
                  </a:lnTo>
                  <a:lnTo>
                    <a:pt x="6680" y="10737"/>
                  </a:lnTo>
                  <a:lnTo>
                    <a:pt x="6655" y="10659"/>
                  </a:lnTo>
                  <a:lnTo>
                    <a:pt x="6630" y="10582"/>
                  </a:lnTo>
                  <a:lnTo>
                    <a:pt x="6605" y="10505"/>
                  </a:lnTo>
                  <a:lnTo>
                    <a:pt x="6580" y="10427"/>
                  </a:lnTo>
                  <a:lnTo>
                    <a:pt x="6557" y="10350"/>
                  </a:lnTo>
                  <a:lnTo>
                    <a:pt x="6534" y="10272"/>
                  </a:lnTo>
                  <a:lnTo>
                    <a:pt x="6514" y="10194"/>
                  </a:lnTo>
                  <a:lnTo>
                    <a:pt x="6495" y="10117"/>
                  </a:lnTo>
                  <a:lnTo>
                    <a:pt x="6491" y="10095"/>
                  </a:lnTo>
                  <a:lnTo>
                    <a:pt x="6489" y="10074"/>
                  </a:lnTo>
                  <a:lnTo>
                    <a:pt x="6487" y="10054"/>
                  </a:lnTo>
                  <a:lnTo>
                    <a:pt x="6486" y="10034"/>
                  </a:lnTo>
                  <a:lnTo>
                    <a:pt x="6485" y="10013"/>
                  </a:lnTo>
                  <a:lnTo>
                    <a:pt x="6483" y="9992"/>
                  </a:lnTo>
                  <a:lnTo>
                    <a:pt x="6479" y="9972"/>
                  </a:lnTo>
                  <a:lnTo>
                    <a:pt x="6475" y="9950"/>
                  </a:lnTo>
                  <a:lnTo>
                    <a:pt x="6471" y="9907"/>
                  </a:lnTo>
                  <a:lnTo>
                    <a:pt x="6467" y="9863"/>
                  </a:lnTo>
                  <a:lnTo>
                    <a:pt x="6462" y="9818"/>
                  </a:lnTo>
                  <a:lnTo>
                    <a:pt x="6457" y="9772"/>
                  </a:lnTo>
                  <a:lnTo>
                    <a:pt x="6452" y="9726"/>
                  </a:lnTo>
                  <a:lnTo>
                    <a:pt x="6447" y="9678"/>
                  </a:lnTo>
                  <a:lnTo>
                    <a:pt x="6442" y="9629"/>
                  </a:lnTo>
                  <a:lnTo>
                    <a:pt x="6436" y="9578"/>
                  </a:lnTo>
                  <a:lnTo>
                    <a:pt x="6430" y="9518"/>
                  </a:lnTo>
                  <a:lnTo>
                    <a:pt x="6423" y="9457"/>
                  </a:lnTo>
                  <a:lnTo>
                    <a:pt x="6417" y="9395"/>
                  </a:lnTo>
                  <a:lnTo>
                    <a:pt x="6411" y="9332"/>
                  </a:lnTo>
                  <a:lnTo>
                    <a:pt x="6405" y="9268"/>
                  </a:lnTo>
                  <a:lnTo>
                    <a:pt x="6399" y="9205"/>
                  </a:lnTo>
                  <a:lnTo>
                    <a:pt x="6393" y="9141"/>
                  </a:lnTo>
                  <a:lnTo>
                    <a:pt x="6387" y="9078"/>
                  </a:lnTo>
                  <a:lnTo>
                    <a:pt x="6381" y="9014"/>
                  </a:lnTo>
                  <a:lnTo>
                    <a:pt x="6374" y="8950"/>
                  </a:lnTo>
                  <a:lnTo>
                    <a:pt x="6366" y="8888"/>
                  </a:lnTo>
                  <a:lnTo>
                    <a:pt x="6358" y="8826"/>
                  </a:lnTo>
                  <a:lnTo>
                    <a:pt x="6350" y="8765"/>
                  </a:lnTo>
                  <a:lnTo>
                    <a:pt x="6342" y="8705"/>
                  </a:lnTo>
                  <a:lnTo>
                    <a:pt x="6332" y="8647"/>
                  </a:lnTo>
                  <a:lnTo>
                    <a:pt x="6323" y="8589"/>
                  </a:lnTo>
                  <a:lnTo>
                    <a:pt x="6316" y="8537"/>
                  </a:lnTo>
                  <a:lnTo>
                    <a:pt x="6309" y="8486"/>
                  </a:lnTo>
                  <a:lnTo>
                    <a:pt x="6303" y="8432"/>
                  </a:lnTo>
                  <a:lnTo>
                    <a:pt x="6297" y="8378"/>
                  </a:lnTo>
                  <a:lnTo>
                    <a:pt x="6292" y="8324"/>
                  </a:lnTo>
                  <a:lnTo>
                    <a:pt x="6286" y="8269"/>
                  </a:lnTo>
                  <a:lnTo>
                    <a:pt x="6282" y="8214"/>
                  </a:lnTo>
                  <a:lnTo>
                    <a:pt x="6277" y="8158"/>
                  </a:lnTo>
                  <a:lnTo>
                    <a:pt x="6272" y="8103"/>
                  </a:lnTo>
                  <a:lnTo>
                    <a:pt x="6268" y="8047"/>
                  </a:lnTo>
                  <a:lnTo>
                    <a:pt x="6264" y="7990"/>
                  </a:lnTo>
                  <a:lnTo>
                    <a:pt x="6260" y="7934"/>
                  </a:lnTo>
                  <a:lnTo>
                    <a:pt x="6255" y="7878"/>
                  </a:lnTo>
                  <a:lnTo>
                    <a:pt x="6251" y="7822"/>
                  </a:lnTo>
                  <a:lnTo>
                    <a:pt x="6247" y="7766"/>
                  </a:lnTo>
                  <a:lnTo>
                    <a:pt x="6243" y="7712"/>
                  </a:lnTo>
                  <a:lnTo>
                    <a:pt x="6230" y="7627"/>
                  </a:lnTo>
                  <a:lnTo>
                    <a:pt x="6217" y="7546"/>
                  </a:lnTo>
                  <a:lnTo>
                    <a:pt x="6204" y="7465"/>
                  </a:lnTo>
                  <a:lnTo>
                    <a:pt x="6189" y="7387"/>
                  </a:lnTo>
                  <a:lnTo>
                    <a:pt x="6161" y="7235"/>
                  </a:lnTo>
                  <a:lnTo>
                    <a:pt x="6131" y="7092"/>
                  </a:lnTo>
                  <a:lnTo>
                    <a:pt x="6103" y="6957"/>
                  </a:lnTo>
                  <a:lnTo>
                    <a:pt x="6074" y="6830"/>
                  </a:lnTo>
                  <a:lnTo>
                    <a:pt x="6047" y="6712"/>
                  </a:lnTo>
                  <a:lnTo>
                    <a:pt x="6020" y="6602"/>
                  </a:lnTo>
                  <a:lnTo>
                    <a:pt x="5997" y="6503"/>
                  </a:lnTo>
                  <a:lnTo>
                    <a:pt x="5974" y="6414"/>
                  </a:lnTo>
                  <a:lnTo>
                    <a:pt x="5956" y="6335"/>
                  </a:lnTo>
                  <a:lnTo>
                    <a:pt x="5941" y="6267"/>
                  </a:lnTo>
                  <a:lnTo>
                    <a:pt x="5934" y="6238"/>
                  </a:lnTo>
                  <a:lnTo>
                    <a:pt x="5929" y="6210"/>
                  </a:lnTo>
                  <a:lnTo>
                    <a:pt x="5925" y="6187"/>
                  </a:lnTo>
                  <a:lnTo>
                    <a:pt x="5922" y="6165"/>
                  </a:lnTo>
                  <a:lnTo>
                    <a:pt x="5920" y="6147"/>
                  </a:lnTo>
                  <a:lnTo>
                    <a:pt x="5920" y="6133"/>
                  </a:lnTo>
                  <a:lnTo>
                    <a:pt x="5920" y="6121"/>
                  </a:lnTo>
                  <a:lnTo>
                    <a:pt x="5922" y="6112"/>
                  </a:lnTo>
                  <a:lnTo>
                    <a:pt x="5924" y="6063"/>
                  </a:lnTo>
                  <a:lnTo>
                    <a:pt x="5926" y="6013"/>
                  </a:lnTo>
                  <a:lnTo>
                    <a:pt x="5927" y="5963"/>
                  </a:lnTo>
                  <a:lnTo>
                    <a:pt x="5927" y="5913"/>
                  </a:lnTo>
                  <a:lnTo>
                    <a:pt x="5927" y="5814"/>
                  </a:lnTo>
                  <a:lnTo>
                    <a:pt x="5924" y="5715"/>
                  </a:lnTo>
                  <a:lnTo>
                    <a:pt x="5921" y="5615"/>
                  </a:lnTo>
                  <a:lnTo>
                    <a:pt x="5916" y="5516"/>
                  </a:lnTo>
                  <a:lnTo>
                    <a:pt x="5911" y="5417"/>
                  </a:lnTo>
                  <a:lnTo>
                    <a:pt x="5905" y="5318"/>
                  </a:lnTo>
                  <a:lnTo>
                    <a:pt x="5900" y="5218"/>
                  </a:lnTo>
                  <a:lnTo>
                    <a:pt x="5895" y="5120"/>
                  </a:lnTo>
                  <a:lnTo>
                    <a:pt x="5890" y="5020"/>
                  </a:lnTo>
                  <a:lnTo>
                    <a:pt x="5887" y="4920"/>
                  </a:lnTo>
                  <a:lnTo>
                    <a:pt x="5885" y="4822"/>
                  </a:lnTo>
                  <a:lnTo>
                    <a:pt x="5884" y="4722"/>
                  </a:lnTo>
                  <a:lnTo>
                    <a:pt x="5885" y="4672"/>
                  </a:lnTo>
                  <a:lnTo>
                    <a:pt x="5886" y="4622"/>
                  </a:lnTo>
                  <a:lnTo>
                    <a:pt x="5887" y="4572"/>
                  </a:lnTo>
                  <a:lnTo>
                    <a:pt x="5889" y="4523"/>
                  </a:lnTo>
                  <a:lnTo>
                    <a:pt x="5887" y="4468"/>
                  </a:lnTo>
                  <a:lnTo>
                    <a:pt x="5885" y="4412"/>
                  </a:lnTo>
                  <a:lnTo>
                    <a:pt x="5884" y="4356"/>
                  </a:lnTo>
                  <a:lnTo>
                    <a:pt x="5884" y="4301"/>
                  </a:lnTo>
                  <a:lnTo>
                    <a:pt x="5884" y="4245"/>
                  </a:lnTo>
                  <a:lnTo>
                    <a:pt x="5885" y="4190"/>
                  </a:lnTo>
                  <a:lnTo>
                    <a:pt x="5887" y="4134"/>
                  </a:lnTo>
                  <a:lnTo>
                    <a:pt x="5889" y="4079"/>
                  </a:lnTo>
                  <a:lnTo>
                    <a:pt x="5895" y="3969"/>
                  </a:lnTo>
                  <a:lnTo>
                    <a:pt x="5902" y="3859"/>
                  </a:lnTo>
                  <a:lnTo>
                    <a:pt x="5911" y="3751"/>
                  </a:lnTo>
                  <a:lnTo>
                    <a:pt x="5923" y="3642"/>
                  </a:lnTo>
                  <a:lnTo>
                    <a:pt x="5934" y="3533"/>
                  </a:lnTo>
                  <a:lnTo>
                    <a:pt x="5946" y="3425"/>
                  </a:lnTo>
                  <a:lnTo>
                    <a:pt x="5959" y="3318"/>
                  </a:lnTo>
                  <a:lnTo>
                    <a:pt x="5971" y="3211"/>
                  </a:lnTo>
                  <a:lnTo>
                    <a:pt x="5984" y="3105"/>
                  </a:lnTo>
                  <a:lnTo>
                    <a:pt x="5996" y="3000"/>
                  </a:lnTo>
                  <a:lnTo>
                    <a:pt x="6007" y="2895"/>
                  </a:lnTo>
                  <a:lnTo>
                    <a:pt x="6018" y="2790"/>
                  </a:lnTo>
                  <a:lnTo>
                    <a:pt x="6012" y="2860"/>
                  </a:lnTo>
                  <a:lnTo>
                    <a:pt x="6009" y="2928"/>
                  </a:lnTo>
                  <a:lnTo>
                    <a:pt x="6007" y="2997"/>
                  </a:lnTo>
                  <a:lnTo>
                    <a:pt x="6007" y="3066"/>
                  </a:lnTo>
                  <a:lnTo>
                    <a:pt x="6009" y="3134"/>
                  </a:lnTo>
                  <a:lnTo>
                    <a:pt x="6011" y="3203"/>
                  </a:lnTo>
                  <a:lnTo>
                    <a:pt x="6016" y="3272"/>
                  </a:lnTo>
                  <a:lnTo>
                    <a:pt x="6021" y="3342"/>
                  </a:lnTo>
                  <a:lnTo>
                    <a:pt x="6027" y="3411"/>
                  </a:lnTo>
                  <a:lnTo>
                    <a:pt x="6035" y="3481"/>
                  </a:lnTo>
                  <a:lnTo>
                    <a:pt x="6042" y="3550"/>
                  </a:lnTo>
                  <a:lnTo>
                    <a:pt x="6051" y="3620"/>
                  </a:lnTo>
                  <a:lnTo>
                    <a:pt x="6059" y="3691"/>
                  </a:lnTo>
                  <a:lnTo>
                    <a:pt x="6068" y="3761"/>
                  </a:lnTo>
                  <a:lnTo>
                    <a:pt x="6077" y="3831"/>
                  </a:lnTo>
                  <a:lnTo>
                    <a:pt x="6088" y="3902"/>
                  </a:lnTo>
                  <a:lnTo>
                    <a:pt x="7223" y="3563"/>
                  </a:lnTo>
                  <a:lnTo>
                    <a:pt x="7226" y="3474"/>
                  </a:lnTo>
                  <a:lnTo>
                    <a:pt x="7228" y="3384"/>
                  </a:lnTo>
                  <a:lnTo>
                    <a:pt x="7230" y="3295"/>
                  </a:lnTo>
                  <a:lnTo>
                    <a:pt x="7231" y="3205"/>
                  </a:lnTo>
                  <a:lnTo>
                    <a:pt x="7231" y="3116"/>
                  </a:lnTo>
                  <a:lnTo>
                    <a:pt x="7230" y="3026"/>
                  </a:lnTo>
                  <a:lnTo>
                    <a:pt x="7228" y="2938"/>
                  </a:lnTo>
                  <a:lnTo>
                    <a:pt x="7225" y="2849"/>
                  </a:lnTo>
                  <a:lnTo>
                    <a:pt x="7221" y="2762"/>
                  </a:lnTo>
                  <a:lnTo>
                    <a:pt x="7216" y="2674"/>
                  </a:lnTo>
                  <a:lnTo>
                    <a:pt x="7208" y="2589"/>
                  </a:lnTo>
                  <a:lnTo>
                    <a:pt x="7200" y="2504"/>
                  </a:lnTo>
                  <a:lnTo>
                    <a:pt x="7190" y="2419"/>
                  </a:lnTo>
                  <a:lnTo>
                    <a:pt x="7179" y="2336"/>
                  </a:lnTo>
                  <a:lnTo>
                    <a:pt x="7166" y="2253"/>
                  </a:lnTo>
                  <a:lnTo>
                    <a:pt x="7150" y="2173"/>
                  </a:lnTo>
                  <a:lnTo>
                    <a:pt x="7133" y="2094"/>
                  </a:lnTo>
                  <a:lnTo>
                    <a:pt x="7115" y="2016"/>
                  </a:lnTo>
                  <a:lnTo>
                    <a:pt x="7093" y="1941"/>
                  </a:lnTo>
                  <a:lnTo>
                    <a:pt x="7071" y="1867"/>
                  </a:lnTo>
                  <a:lnTo>
                    <a:pt x="7046" y="1795"/>
                  </a:lnTo>
                  <a:lnTo>
                    <a:pt x="7018" y="1724"/>
                  </a:lnTo>
                  <a:lnTo>
                    <a:pt x="6989" y="1656"/>
                  </a:lnTo>
                  <a:lnTo>
                    <a:pt x="6956" y="1590"/>
                  </a:lnTo>
                  <a:lnTo>
                    <a:pt x="6921" y="1526"/>
                  </a:lnTo>
                  <a:lnTo>
                    <a:pt x="6884" y="1465"/>
                  </a:lnTo>
                  <a:lnTo>
                    <a:pt x="6843" y="1407"/>
                  </a:lnTo>
                  <a:lnTo>
                    <a:pt x="6800" y="1351"/>
                  </a:lnTo>
                  <a:lnTo>
                    <a:pt x="6754" y="1298"/>
                  </a:lnTo>
                  <a:lnTo>
                    <a:pt x="6705" y="1247"/>
                  </a:lnTo>
                  <a:lnTo>
                    <a:pt x="6654" y="1200"/>
                  </a:lnTo>
                  <a:lnTo>
                    <a:pt x="6599" y="1156"/>
                  </a:lnTo>
                  <a:lnTo>
                    <a:pt x="6544" y="1150"/>
                  </a:lnTo>
                  <a:lnTo>
                    <a:pt x="6487" y="1140"/>
                  </a:lnTo>
                  <a:lnTo>
                    <a:pt x="6428" y="1130"/>
                  </a:lnTo>
                  <a:lnTo>
                    <a:pt x="6369" y="1117"/>
                  </a:lnTo>
                  <a:lnTo>
                    <a:pt x="6307" y="1103"/>
                  </a:lnTo>
                  <a:lnTo>
                    <a:pt x="6244" y="1087"/>
                  </a:lnTo>
                  <a:lnTo>
                    <a:pt x="6181" y="1069"/>
                  </a:lnTo>
                  <a:lnTo>
                    <a:pt x="6116" y="1049"/>
                  </a:lnTo>
                  <a:lnTo>
                    <a:pt x="6050" y="1028"/>
                  </a:lnTo>
                  <a:lnTo>
                    <a:pt x="5983" y="1005"/>
                  </a:lnTo>
                  <a:lnTo>
                    <a:pt x="5914" y="981"/>
                  </a:lnTo>
                  <a:lnTo>
                    <a:pt x="5845" y="954"/>
                  </a:lnTo>
                  <a:lnTo>
                    <a:pt x="5775" y="927"/>
                  </a:lnTo>
                  <a:lnTo>
                    <a:pt x="5704" y="898"/>
                  </a:lnTo>
                  <a:lnTo>
                    <a:pt x="5630" y="868"/>
                  </a:lnTo>
                  <a:lnTo>
                    <a:pt x="5557" y="836"/>
                  </a:lnTo>
                  <a:lnTo>
                    <a:pt x="5515" y="819"/>
                  </a:lnTo>
                  <a:lnTo>
                    <a:pt x="5473" y="802"/>
                  </a:lnTo>
                  <a:lnTo>
                    <a:pt x="5430" y="784"/>
                  </a:lnTo>
                  <a:lnTo>
                    <a:pt x="5386" y="768"/>
                  </a:lnTo>
                  <a:lnTo>
                    <a:pt x="5298" y="735"/>
                  </a:lnTo>
                  <a:lnTo>
                    <a:pt x="5210" y="700"/>
                  </a:lnTo>
                  <a:lnTo>
                    <a:pt x="5166" y="683"/>
                  </a:lnTo>
                  <a:lnTo>
                    <a:pt x="5123" y="664"/>
                  </a:lnTo>
                  <a:lnTo>
                    <a:pt x="5081" y="646"/>
                  </a:lnTo>
                  <a:lnTo>
                    <a:pt x="5039" y="627"/>
                  </a:lnTo>
                  <a:lnTo>
                    <a:pt x="4997" y="605"/>
                  </a:lnTo>
                  <a:lnTo>
                    <a:pt x="4957" y="584"/>
                  </a:lnTo>
                  <a:lnTo>
                    <a:pt x="4918" y="562"/>
                  </a:lnTo>
                  <a:lnTo>
                    <a:pt x="4880" y="537"/>
                  </a:lnTo>
                  <a:lnTo>
                    <a:pt x="4860" y="522"/>
                  </a:lnTo>
                  <a:lnTo>
                    <a:pt x="4839" y="507"/>
                  </a:lnTo>
                  <a:lnTo>
                    <a:pt x="4820" y="489"/>
                  </a:lnTo>
                  <a:lnTo>
                    <a:pt x="4802" y="472"/>
                  </a:lnTo>
                  <a:lnTo>
                    <a:pt x="4783" y="453"/>
                  </a:lnTo>
                  <a:lnTo>
                    <a:pt x="4765" y="433"/>
                  </a:lnTo>
                  <a:lnTo>
                    <a:pt x="4748" y="412"/>
                  </a:lnTo>
                  <a:lnTo>
                    <a:pt x="4730" y="390"/>
                  </a:lnTo>
                  <a:lnTo>
                    <a:pt x="4695" y="344"/>
                  </a:lnTo>
                  <a:lnTo>
                    <a:pt x="4658" y="296"/>
                  </a:lnTo>
                  <a:lnTo>
                    <a:pt x="4619" y="245"/>
                  </a:lnTo>
                  <a:lnTo>
                    <a:pt x="4578" y="192"/>
                  </a:lnTo>
                  <a:lnTo>
                    <a:pt x="4555" y="164"/>
                  </a:lnTo>
                  <a:lnTo>
                    <a:pt x="4536" y="143"/>
                  </a:lnTo>
                  <a:lnTo>
                    <a:pt x="4522" y="125"/>
                  </a:lnTo>
                  <a:lnTo>
                    <a:pt x="4510" y="113"/>
                  </a:lnTo>
                  <a:lnTo>
                    <a:pt x="4502" y="106"/>
                  </a:lnTo>
                  <a:lnTo>
                    <a:pt x="4497" y="103"/>
                  </a:lnTo>
                  <a:lnTo>
                    <a:pt x="4495" y="103"/>
                  </a:lnTo>
                  <a:lnTo>
                    <a:pt x="4494" y="104"/>
                  </a:lnTo>
                  <a:lnTo>
                    <a:pt x="4493" y="106"/>
                  </a:lnTo>
                  <a:lnTo>
                    <a:pt x="4493" y="109"/>
                  </a:lnTo>
                  <a:lnTo>
                    <a:pt x="4497" y="129"/>
                  </a:lnTo>
                  <a:lnTo>
                    <a:pt x="4506" y="161"/>
                  </a:lnTo>
                  <a:lnTo>
                    <a:pt x="4511" y="180"/>
                  </a:lnTo>
                  <a:lnTo>
                    <a:pt x="4518" y="203"/>
                  </a:lnTo>
                  <a:lnTo>
                    <a:pt x="4523" y="226"/>
                  </a:lnTo>
                  <a:lnTo>
                    <a:pt x="4528" y="250"/>
                  </a:lnTo>
                  <a:lnTo>
                    <a:pt x="4535" y="292"/>
                  </a:lnTo>
                  <a:lnTo>
                    <a:pt x="4541" y="333"/>
                  </a:lnTo>
                  <a:lnTo>
                    <a:pt x="4544" y="372"/>
                  </a:lnTo>
                  <a:lnTo>
                    <a:pt x="4546" y="411"/>
                  </a:lnTo>
                  <a:lnTo>
                    <a:pt x="4547" y="449"/>
                  </a:lnTo>
                  <a:lnTo>
                    <a:pt x="4546" y="484"/>
                  </a:lnTo>
                  <a:lnTo>
                    <a:pt x="4543" y="520"/>
                  </a:lnTo>
                  <a:lnTo>
                    <a:pt x="4539" y="554"/>
                  </a:lnTo>
                  <a:lnTo>
                    <a:pt x="4533" y="586"/>
                  </a:lnTo>
                  <a:lnTo>
                    <a:pt x="4526" y="617"/>
                  </a:lnTo>
                  <a:lnTo>
                    <a:pt x="4518" y="647"/>
                  </a:lnTo>
                  <a:lnTo>
                    <a:pt x="4507" y="676"/>
                  </a:lnTo>
                  <a:lnTo>
                    <a:pt x="4496" y="703"/>
                  </a:lnTo>
                  <a:lnTo>
                    <a:pt x="4484" y="730"/>
                  </a:lnTo>
                  <a:lnTo>
                    <a:pt x="4471" y="754"/>
                  </a:lnTo>
                  <a:lnTo>
                    <a:pt x="4455" y="777"/>
                  </a:lnTo>
                  <a:lnTo>
                    <a:pt x="4439" y="800"/>
                  </a:lnTo>
                  <a:lnTo>
                    <a:pt x="4422" y="821"/>
                  </a:lnTo>
                  <a:lnTo>
                    <a:pt x="4404" y="840"/>
                  </a:lnTo>
                  <a:lnTo>
                    <a:pt x="4384" y="859"/>
                  </a:lnTo>
                  <a:lnTo>
                    <a:pt x="4364" y="875"/>
                  </a:lnTo>
                  <a:lnTo>
                    <a:pt x="4342" y="891"/>
                  </a:lnTo>
                  <a:lnTo>
                    <a:pt x="4320" y="906"/>
                  </a:lnTo>
                  <a:lnTo>
                    <a:pt x="4297" y="918"/>
                  </a:lnTo>
                  <a:lnTo>
                    <a:pt x="4272" y="929"/>
                  </a:lnTo>
                  <a:lnTo>
                    <a:pt x="4247" y="939"/>
                  </a:lnTo>
                  <a:lnTo>
                    <a:pt x="4221" y="947"/>
                  </a:lnTo>
                  <a:lnTo>
                    <a:pt x="4194" y="954"/>
                  </a:lnTo>
                  <a:lnTo>
                    <a:pt x="4166" y="959"/>
                  </a:lnTo>
                  <a:lnTo>
                    <a:pt x="4139" y="963"/>
                  </a:lnTo>
                  <a:lnTo>
                    <a:pt x="4109" y="967"/>
                  </a:lnTo>
                  <a:lnTo>
                    <a:pt x="4080" y="968"/>
                  </a:lnTo>
                  <a:lnTo>
                    <a:pt x="4046" y="968"/>
                  </a:lnTo>
                  <a:lnTo>
                    <a:pt x="4011" y="968"/>
                  </a:lnTo>
                  <a:lnTo>
                    <a:pt x="3973" y="966"/>
                  </a:lnTo>
                  <a:lnTo>
                    <a:pt x="3932" y="963"/>
                  </a:lnTo>
                  <a:lnTo>
                    <a:pt x="3890" y="961"/>
                  </a:lnTo>
                  <a:lnTo>
                    <a:pt x="3846" y="957"/>
                  </a:lnTo>
                  <a:lnTo>
                    <a:pt x="3801" y="952"/>
                  </a:lnTo>
                  <a:lnTo>
                    <a:pt x="3754" y="946"/>
                  </a:lnTo>
                  <a:lnTo>
                    <a:pt x="3706" y="938"/>
                  </a:lnTo>
                  <a:lnTo>
                    <a:pt x="3657" y="929"/>
                  </a:lnTo>
                  <a:lnTo>
                    <a:pt x="3608" y="919"/>
                  </a:lnTo>
                  <a:lnTo>
                    <a:pt x="3559" y="907"/>
                  </a:lnTo>
                  <a:lnTo>
                    <a:pt x="3508" y="892"/>
                  </a:lnTo>
                  <a:lnTo>
                    <a:pt x="3458" y="876"/>
                  </a:lnTo>
                  <a:lnTo>
                    <a:pt x="3407" y="859"/>
                  </a:lnTo>
                  <a:lnTo>
                    <a:pt x="3357" y="838"/>
                  </a:lnTo>
                  <a:lnTo>
                    <a:pt x="3307" y="817"/>
                  </a:lnTo>
                  <a:lnTo>
                    <a:pt x="3258" y="793"/>
                  </a:lnTo>
                  <a:lnTo>
                    <a:pt x="3209" y="765"/>
                  </a:lnTo>
                  <a:lnTo>
                    <a:pt x="3161" y="737"/>
                  </a:lnTo>
                  <a:lnTo>
                    <a:pt x="3116" y="704"/>
                  </a:lnTo>
                  <a:lnTo>
                    <a:pt x="3071" y="670"/>
                  </a:lnTo>
                  <a:lnTo>
                    <a:pt x="3027" y="633"/>
                  </a:lnTo>
                  <a:lnTo>
                    <a:pt x="2985" y="592"/>
                  </a:lnTo>
                  <a:lnTo>
                    <a:pt x="2946" y="549"/>
                  </a:lnTo>
                  <a:lnTo>
                    <a:pt x="2908" y="503"/>
                  </a:lnTo>
                  <a:lnTo>
                    <a:pt x="2872" y="453"/>
                  </a:lnTo>
                  <a:lnTo>
                    <a:pt x="2840" y="400"/>
                  </a:lnTo>
                  <a:lnTo>
                    <a:pt x="2809" y="344"/>
                  </a:lnTo>
                  <a:lnTo>
                    <a:pt x="2783" y="284"/>
                  </a:lnTo>
                  <a:lnTo>
                    <a:pt x="2758" y="220"/>
                  </a:lnTo>
                  <a:lnTo>
                    <a:pt x="2737" y="153"/>
                  </a:lnTo>
                  <a:lnTo>
                    <a:pt x="2728" y="116"/>
                  </a:lnTo>
                  <a:lnTo>
                    <a:pt x="2720" y="86"/>
                  </a:lnTo>
                  <a:lnTo>
                    <a:pt x="2715" y="59"/>
                  </a:lnTo>
                  <a:lnTo>
                    <a:pt x="2710" y="38"/>
                  </a:lnTo>
                  <a:lnTo>
                    <a:pt x="2708" y="22"/>
                  </a:lnTo>
                  <a:lnTo>
                    <a:pt x="2705" y="10"/>
                  </a:lnTo>
                  <a:lnTo>
                    <a:pt x="2704" y="3"/>
                  </a:lnTo>
                  <a:lnTo>
                    <a:pt x="2702" y="0"/>
                  </a:lnTo>
                  <a:lnTo>
                    <a:pt x="2699" y="2"/>
                  </a:lnTo>
                  <a:lnTo>
                    <a:pt x="2696" y="7"/>
                  </a:lnTo>
                  <a:lnTo>
                    <a:pt x="2691" y="16"/>
                  </a:lnTo>
                  <a:lnTo>
                    <a:pt x="2684" y="30"/>
                  </a:lnTo>
                  <a:lnTo>
                    <a:pt x="2675" y="46"/>
                  </a:lnTo>
                  <a:lnTo>
                    <a:pt x="2664" y="66"/>
                  </a:lnTo>
                  <a:lnTo>
                    <a:pt x="2649" y="90"/>
                  </a:lnTo>
                  <a:lnTo>
                    <a:pt x="2632" y="116"/>
                  </a:lnTo>
                  <a:lnTo>
                    <a:pt x="2610" y="146"/>
                  </a:lnTo>
                  <a:lnTo>
                    <a:pt x="2585" y="176"/>
                  </a:lnTo>
                  <a:lnTo>
                    <a:pt x="2560" y="206"/>
                  </a:lnTo>
                  <a:lnTo>
                    <a:pt x="2531" y="236"/>
                  </a:lnTo>
                  <a:lnTo>
                    <a:pt x="2502" y="266"/>
                  </a:lnTo>
                  <a:lnTo>
                    <a:pt x="2471" y="296"/>
                  </a:lnTo>
                  <a:lnTo>
                    <a:pt x="2439" y="326"/>
                  </a:lnTo>
                  <a:lnTo>
                    <a:pt x="2405" y="355"/>
                  </a:lnTo>
                  <a:lnTo>
                    <a:pt x="2369" y="385"/>
                  </a:lnTo>
                  <a:lnTo>
                    <a:pt x="2334" y="414"/>
                  </a:lnTo>
                  <a:lnTo>
                    <a:pt x="2297" y="443"/>
                  </a:lnTo>
                  <a:lnTo>
                    <a:pt x="2259" y="470"/>
                  </a:lnTo>
                  <a:lnTo>
                    <a:pt x="2221" y="498"/>
                  </a:lnTo>
                  <a:lnTo>
                    <a:pt x="2182" y="524"/>
                  </a:lnTo>
                  <a:lnTo>
                    <a:pt x="2142" y="551"/>
                  </a:lnTo>
                  <a:lnTo>
                    <a:pt x="2104" y="576"/>
                  </a:lnTo>
                  <a:lnTo>
                    <a:pt x="2064" y="600"/>
                  </a:lnTo>
                  <a:lnTo>
                    <a:pt x="2024" y="624"/>
                  </a:lnTo>
                  <a:lnTo>
                    <a:pt x="1985" y="646"/>
                  </a:lnTo>
                  <a:lnTo>
                    <a:pt x="1946" y="667"/>
                  </a:lnTo>
                  <a:lnTo>
                    <a:pt x="1907" y="688"/>
                  </a:lnTo>
                  <a:lnTo>
                    <a:pt x="1868" y="707"/>
                  </a:lnTo>
                  <a:lnTo>
                    <a:pt x="1831" y="725"/>
                  </a:lnTo>
                  <a:lnTo>
                    <a:pt x="1794" y="742"/>
                  </a:lnTo>
                  <a:lnTo>
                    <a:pt x="1759" y="757"/>
                  </a:lnTo>
                  <a:lnTo>
                    <a:pt x="1724" y="770"/>
                  </a:lnTo>
                  <a:lnTo>
                    <a:pt x="1690" y="782"/>
                  </a:lnTo>
                  <a:lnTo>
                    <a:pt x="1659" y="793"/>
                  </a:lnTo>
                  <a:lnTo>
                    <a:pt x="1628" y="802"/>
                  </a:lnTo>
                  <a:lnTo>
                    <a:pt x="1599" y="809"/>
                  </a:lnTo>
                  <a:lnTo>
                    <a:pt x="1571" y="814"/>
                  </a:lnTo>
                  <a:lnTo>
                    <a:pt x="1546" y="817"/>
                  </a:lnTo>
                  <a:lnTo>
                    <a:pt x="1488" y="823"/>
                  </a:lnTo>
                  <a:lnTo>
                    <a:pt x="1430" y="830"/>
                  </a:lnTo>
                  <a:lnTo>
                    <a:pt x="1370" y="837"/>
                  </a:lnTo>
                  <a:lnTo>
                    <a:pt x="1311" y="847"/>
                  </a:lnTo>
                  <a:lnTo>
                    <a:pt x="1250" y="856"/>
                  </a:lnTo>
                  <a:lnTo>
                    <a:pt x="1191" y="866"/>
                  </a:lnTo>
                  <a:lnTo>
                    <a:pt x="1133" y="876"/>
                  </a:lnTo>
                  <a:lnTo>
                    <a:pt x="1076" y="887"/>
                  </a:lnTo>
                  <a:lnTo>
                    <a:pt x="1021" y="899"/>
                  </a:lnTo>
                  <a:lnTo>
                    <a:pt x="968" y="911"/>
                  </a:lnTo>
                  <a:lnTo>
                    <a:pt x="918" y="923"/>
                  </a:lnTo>
                  <a:lnTo>
                    <a:pt x="870" y="935"/>
                  </a:lnTo>
                  <a:lnTo>
                    <a:pt x="824" y="946"/>
                  </a:lnTo>
                  <a:lnTo>
                    <a:pt x="783" y="958"/>
                  </a:lnTo>
                  <a:lnTo>
                    <a:pt x="745" y="971"/>
                  </a:lnTo>
                  <a:lnTo>
                    <a:pt x="712" y="982"/>
                  </a:lnTo>
                  <a:lnTo>
                    <a:pt x="660" y="1018"/>
                  </a:lnTo>
                  <a:lnTo>
                    <a:pt x="610" y="1059"/>
                  </a:lnTo>
                  <a:lnTo>
                    <a:pt x="563" y="1104"/>
                  </a:lnTo>
                  <a:lnTo>
                    <a:pt x="518" y="1152"/>
                  </a:lnTo>
                  <a:lnTo>
                    <a:pt x="476" y="1203"/>
                  </a:lnTo>
                  <a:lnTo>
                    <a:pt x="435" y="1256"/>
                  </a:lnTo>
                  <a:lnTo>
                    <a:pt x="397" y="1314"/>
                  </a:lnTo>
                  <a:lnTo>
                    <a:pt x="362" y="1374"/>
                  </a:lnTo>
                  <a:lnTo>
                    <a:pt x="327" y="1436"/>
                  </a:lnTo>
                  <a:lnTo>
                    <a:pt x="295" y="1503"/>
                  </a:lnTo>
                  <a:lnTo>
                    <a:pt x="266" y="1570"/>
                  </a:lnTo>
                  <a:lnTo>
                    <a:pt x="238" y="1639"/>
                  </a:lnTo>
                  <a:lnTo>
                    <a:pt x="212" y="1710"/>
                  </a:lnTo>
                  <a:lnTo>
                    <a:pt x="188" y="1783"/>
                  </a:lnTo>
                  <a:lnTo>
                    <a:pt x="165" y="1859"/>
                  </a:lnTo>
                  <a:lnTo>
                    <a:pt x="145" y="1935"/>
                  </a:lnTo>
                  <a:lnTo>
                    <a:pt x="125" y="2012"/>
                  </a:lnTo>
                  <a:lnTo>
                    <a:pt x="108" y="2091"/>
                  </a:lnTo>
                  <a:lnTo>
                    <a:pt x="92" y="2170"/>
                  </a:lnTo>
                  <a:lnTo>
                    <a:pt x="78" y="2250"/>
                  </a:lnTo>
                  <a:lnTo>
                    <a:pt x="64" y="2331"/>
                  </a:lnTo>
                  <a:lnTo>
                    <a:pt x="52" y="2412"/>
                  </a:lnTo>
                  <a:lnTo>
                    <a:pt x="42" y="2493"/>
                  </a:lnTo>
                  <a:lnTo>
                    <a:pt x="33" y="2575"/>
                  </a:lnTo>
                  <a:lnTo>
                    <a:pt x="26" y="2656"/>
                  </a:lnTo>
                  <a:lnTo>
                    <a:pt x="19" y="2736"/>
                  </a:lnTo>
                  <a:lnTo>
                    <a:pt x="13" y="2817"/>
                  </a:lnTo>
                  <a:lnTo>
                    <a:pt x="8" y="2897"/>
                  </a:lnTo>
                  <a:lnTo>
                    <a:pt x="5" y="2975"/>
                  </a:lnTo>
                  <a:lnTo>
                    <a:pt x="2" y="3054"/>
                  </a:lnTo>
                  <a:lnTo>
                    <a:pt x="0" y="3131"/>
                  </a:lnTo>
                  <a:lnTo>
                    <a:pt x="0" y="3206"/>
                  </a:lnTo>
                  <a:lnTo>
                    <a:pt x="1357" y="3879"/>
                  </a:lnTo>
                  <a:lnTo>
                    <a:pt x="1363" y="3824"/>
                  </a:lnTo>
                  <a:lnTo>
                    <a:pt x="1370" y="3769"/>
                  </a:lnTo>
                  <a:lnTo>
                    <a:pt x="1376" y="3714"/>
                  </a:lnTo>
                  <a:lnTo>
                    <a:pt x="1382" y="3659"/>
                  </a:lnTo>
                  <a:lnTo>
                    <a:pt x="1388" y="3605"/>
                  </a:lnTo>
                  <a:lnTo>
                    <a:pt x="1393" y="3550"/>
                  </a:lnTo>
                  <a:lnTo>
                    <a:pt x="1399" y="3495"/>
                  </a:lnTo>
                  <a:lnTo>
                    <a:pt x="1405" y="3441"/>
                  </a:lnTo>
                  <a:lnTo>
                    <a:pt x="1414" y="3535"/>
                  </a:lnTo>
                  <a:lnTo>
                    <a:pt x="1425" y="3627"/>
                  </a:lnTo>
                  <a:lnTo>
                    <a:pt x="1436" y="3718"/>
                  </a:lnTo>
                  <a:lnTo>
                    <a:pt x="1447" y="3808"/>
                  </a:lnTo>
                  <a:lnTo>
                    <a:pt x="1458" y="3895"/>
                  </a:lnTo>
                  <a:lnTo>
                    <a:pt x="1470" y="3981"/>
                  </a:lnTo>
                  <a:lnTo>
                    <a:pt x="1484" y="4067"/>
                  </a:lnTo>
                  <a:lnTo>
                    <a:pt x="1497" y="4151"/>
                  </a:lnTo>
                  <a:lnTo>
                    <a:pt x="1511" y="4235"/>
                  </a:lnTo>
                  <a:lnTo>
                    <a:pt x="1525" y="4317"/>
                  </a:lnTo>
                  <a:lnTo>
                    <a:pt x="1540" y="4399"/>
                  </a:lnTo>
                  <a:lnTo>
                    <a:pt x="1555" y="4479"/>
                  </a:lnTo>
                  <a:lnTo>
                    <a:pt x="1586" y="4638"/>
                  </a:lnTo>
                  <a:lnTo>
                    <a:pt x="1618" y="4794"/>
                  </a:lnTo>
                  <a:lnTo>
                    <a:pt x="1651" y="4949"/>
                  </a:lnTo>
                  <a:lnTo>
                    <a:pt x="1684" y="5102"/>
                  </a:lnTo>
                  <a:lnTo>
                    <a:pt x="1717" y="5256"/>
                  </a:lnTo>
                  <a:lnTo>
                    <a:pt x="1750" y="5410"/>
                  </a:lnTo>
                  <a:lnTo>
                    <a:pt x="1783" y="5564"/>
                  </a:lnTo>
                  <a:lnTo>
                    <a:pt x="1816" y="5720"/>
                  </a:lnTo>
                  <a:lnTo>
                    <a:pt x="1847" y="5878"/>
                  </a:lnTo>
                  <a:lnTo>
                    <a:pt x="1877" y="6039"/>
                  </a:lnTo>
                  <a:lnTo>
                    <a:pt x="1878" y="6061"/>
                  </a:lnTo>
                  <a:lnTo>
                    <a:pt x="1878" y="6086"/>
                  </a:lnTo>
                  <a:lnTo>
                    <a:pt x="1877" y="6114"/>
                  </a:lnTo>
                  <a:lnTo>
                    <a:pt x="1874" y="6144"/>
                  </a:lnTo>
                  <a:lnTo>
                    <a:pt x="1869" y="6177"/>
                  </a:lnTo>
                  <a:lnTo>
                    <a:pt x="1864" y="6212"/>
                  </a:lnTo>
                  <a:lnTo>
                    <a:pt x="1858" y="6250"/>
                  </a:lnTo>
                  <a:lnTo>
                    <a:pt x="1851" y="6289"/>
                  </a:lnTo>
                  <a:lnTo>
                    <a:pt x="1835" y="6376"/>
                  </a:lnTo>
                  <a:lnTo>
                    <a:pt x="1815" y="6470"/>
                  </a:lnTo>
                  <a:lnTo>
                    <a:pt x="1791" y="6571"/>
                  </a:lnTo>
                  <a:lnTo>
                    <a:pt x="1766" y="6679"/>
                  </a:lnTo>
                  <a:lnTo>
                    <a:pt x="1738" y="6792"/>
                  </a:lnTo>
                  <a:lnTo>
                    <a:pt x="1710" y="6910"/>
                  </a:lnTo>
                  <a:lnTo>
                    <a:pt x="1679" y="7032"/>
                  </a:lnTo>
                  <a:lnTo>
                    <a:pt x="1648" y="7157"/>
                  </a:lnTo>
                  <a:lnTo>
                    <a:pt x="1617" y="7285"/>
                  </a:lnTo>
                  <a:lnTo>
                    <a:pt x="1585" y="7414"/>
                  </a:lnTo>
                  <a:lnTo>
                    <a:pt x="1555" y="7545"/>
                  </a:lnTo>
                  <a:lnTo>
                    <a:pt x="1525" y="7675"/>
                  </a:lnTo>
                  <a:close/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4" name="Freeform 81"/>
            <xdr:cNvSpPr>
              <a:spLocks/>
            </xdr:cNvSpPr>
          </xdr:nvSpPr>
          <xdr:spPr bwMode="auto">
            <a:xfrm>
              <a:off x="3815" y="2531"/>
              <a:ext cx="0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w 8"/>
                <a:gd name="T7" fmla="*/ 0 h 51"/>
                <a:gd name="T8" fmla="*/ 0 w 8"/>
                <a:gd name="T9" fmla="*/ 0 h 51"/>
                <a:gd name="T10" fmla="*/ 0 w 8"/>
                <a:gd name="T11" fmla="*/ 0 h 51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8" h="51">
                  <a:moveTo>
                    <a:pt x="0" y="0"/>
                  </a:moveTo>
                  <a:lnTo>
                    <a:pt x="1" y="10"/>
                  </a:lnTo>
                  <a:lnTo>
                    <a:pt x="3" y="21"/>
                  </a:lnTo>
                  <a:lnTo>
                    <a:pt x="4" y="32"/>
                  </a:lnTo>
                  <a:lnTo>
                    <a:pt x="6" y="42"/>
                  </a:lnTo>
                  <a:lnTo>
                    <a:pt x="8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6" name="Freeform 82"/>
            <xdr:cNvSpPr>
              <a:spLocks/>
            </xdr:cNvSpPr>
          </xdr:nvSpPr>
          <xdr:spPr bwMode="auto">
            <a:xfrm>
              <a:off x="3816" y="2539"/>
              <a:ext cx="1" cy="4"/>
            </a:xfrm>
            <a:custGeom>
              <a:avLst/>
              <a:gdLst>
                <a:gd name="T0" fmla="*/ 0 w 13"/>
                <a:gd name="T1" fmla="*/ 0 h 49"/>
                <a:gd name="T2" fmla="*/ 0 w 13"/>
                <a:gd name="T3" fmla="*/ 0 h 49"/>
                <a:gd name="T4" fmla="*/ 0 w 13"/>
                <a:gd name="T5" fmla="*/ 0 h 49"/>
                <a:gd name="T6" fmla="*/ 0 w 13"/>
                <a:gd name="T7" fmla="*/ 0 h 49"/>
                <a:gd name="T8" fmla="*/ 0 w 13"/>
                <a:gd name="T9" fmla="*/ 0 h 49"/>
                <a:gd name="T10" fmla="*/ 0 w 13"/>
                <a:gd name="T11" fmla="*/ 0 h 49"/>
                <a:gd name="T12" fmla="*/ 0 w 13"/>
                <a:gd name="T13" fmla="*/ 0 h 49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13" h="49">
                  <a:moveTo>
                    <a:pt x="0" y="0"/>
                  </a:moveTo>
                  <a:lnTo>
                    <a:pt x="1" y="4"/>
                  </a:lnTo>
                  <a:lnTo>
                    <a:pt x="3" y="13"/>
                  </a:lnTo>
                  <a:lnTo>
                    <a:pt x="6" y="24"/>
                  </a:lnTo>
                  <a:lnTo>
                    <a:pt x="8" y="33"/>
                  </a:lnTo>
                  <a:lnTo>
                    <a:pt x="11" y="42"/>
                  </a:lnTo>
                  <a:lnTo>
                    <a:pt x="13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8" name="Freeform 83"/>
            <xdr:cNvSpPr>
              <a:spLocks/>
            </xdr:cNvSpPr>
          </xdr:nvSpPr>
          <xdr:spPr bwMode="auto">
            <a:xfrm>
              <a:off x="3819" y="2547"/>
              <a:ext cx="1" cy="4"/>
            </a:xfrm>
            <a:custGeom>
              <a:avLst/>
              <a:gdLst>
                <a:gd name="T0" fmla="*/ 0 w 19"/>
                <a:gd name="T1" fmla="*/ 0 h 48"/>
                <a:gd name="T2" fmla="*/ 0 w 19"/>
                <a:gd name="T3" fmla="*/ 0 h 48"/>
                <a:gd name="T4" fmla="*/ 0 w 19"/>
                <a:gd name="T5" fmla="*/ 0 h 48"/>
                <a:gd name="T6" fmla="*/ 0 w 19"/>
                <a:gd name="T7" fmla="*/ 0 h 48"/>
                <a:gd name="T8" fmla="*/ 0 w 19"/>
                <a:gd name="T9" fmla="*/ 0 h 48"/>
                <a:gd name="T10" fmla="*/ 0 w 19"/>
                <a:gd name="T11" fmla="*/ 0 h 48"/>
                <a:gd name="T12" fmla="*/ 0 w 19"/>
                <a:gd name="T13" fmla="*/ 0 h 4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19" h="48">
                  <a:moveTo>
                    <a:pt x="0" y="0"/>
                  </a:moveTo>
                  <a:lnTo>
                    <a:pt x="3" y="8"/>
                  </a:lnTo>
                  <a:lnTo>
                    <a:pt x="7" y="17"/>
                  </a:lnTo>
                  <a:lnTo>
                    <a:pt x="10" y="26"/>
                  </a:lnTo>
                  <a:lnTo>
                    <a:pt x="13" y="34"/>
                  </a:lnTo>
                  <a:lnTo>
                    <a:pt x="16" y="42"/>
                  </a:lnTo>
                  <a:lnTo>
                    <a:pt x="19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9" name="Freeform 84"/>
            <xdr:cNvSpPr>
              <a:spLocks/>
            </xdr:cNvSpPr>
          </xdr:nvSpPr>
          <xdr:spPr bwMode="auto">
            <a:xfrm>
              <a:off x="3822" y="2555"/>
              <a:ext cx="2" cy="3"/>
            </a:xfrm>
            <a:custGeom>
              <a:avLst/>
              <a:gdLst>
                <a:gd name="T0" fmla="*/ 0 w 24"/>
                <a:gd name="T1" fmla="*/ 0 h 45"/>
                <a:gd name="T2" fmla="*/ 0 w 24"/>
                <a:gd name="T3" fmla="*/ 0 h 45"/>
                <a:gd name="T4" fmla="*/ 0 w 24"/>
                <a:gd name="T5" fmla="*/ 0 h 45"/>
                <a:gd name="T6" fmla="*/ 0 w 24"/>
                <a:gd name="T7" fmla="*/ 0 h 45"/>
                <a:gd name="T8" fmla="*/ 0 w 2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45">
                  <a:moveTo>
                    <a:pt x="0" y="0"/>
                  </a:moveTo>
                  <a:lnTo>
                    <a:pt x="6" y="12"/>
                  </a:lnTo>
                  <a:lnTo>
                    <a:pt x="14" y="27"/>
                  </a:lnTo>
                  <a:lnTo>
                    <a:pt x="22" y="42"/>
                  </a:lnTo>
                  <a:lnTo>
                    <a:pt x="24" y="4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0" name="Freeform 85"/>
            <xdr:cNvSpPr>
              <a:spLocks/>
            </xdr:cNvSpPr>
          </xdr:nvSpPr>
          <xdr:spPr bwMode="auto">
            <a:xfrm>
              <a:off x="3826" y="2562"/>
              <a:ext cx="2" cy="3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w 30"/>
                <a:gd name="T9" fmla="*/ 0 h 42"/>
                <a:gd name="T10" fmla="*/ 0 w 30"/>
                <a:gd name="T11" fmla="*/ 0 h 42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0" h="42">
                  <a:moveTo>
                    <a:pt x="0" y="0"/>
                  </a:moveTo>
                  <a:lnTo>
                    <a:pt x="2" y="2"/>
                  </a:lnTo>
                  <a:lnTo>
                    <a:pt x="11" y="15"/>
                  </a:lnTo>
                  <a:lnTo>
                    <a:pt x="21" y="28"/>
                  </a:lnTo>
                  <a:lnTo>
                    <a:pt x="30" y="41"/>
                  </a:lnTo>
                  <a:lnTo>
                    <a:pt x="3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1" name="Freeform 86"/>
            <xdr:cNvSpPr>
              <a:spLocks/>
            </xdr:cNvSpPr>
          </xdr:nvSpPr>
          <xdr:spPr bwMode="auto">
            <a:xfrm>
              <a:off x="3832" y="2569"/>
              <a:ext cx="2" cy="3"/>
            </a:xfrm>
            <a:custGeom>
              <a:avLst/>
              <a:gdLst>
                <a:gd name="T0" fmla="*/ 0 w 37"/>
                <a:gd name="T1" fmla="*/ 0 h 36"/>
                <a:gd name="T2" fmla="*/ 0 w 37"/>
                <a:gd name="T3" fmla="*/ 0 h 36"/>
                <a:gd name="T4" fmla="*/ 0 w 37"/>
                <a:gd name="T5" fmla="*/ 0 h 36"/>
                <a:gd name="T6" fmla="*/ 0 w 37"/>
                <a:gd name="T7" fmla="*/ 0 h 36"/>
                <a:gd name="T8" fmla="*/ 0 w 37"/>
                <a:gd name="T9" fmla="*/ 0 h 36"/>
                <a:gd name="T10" fmla="*/ 0 w 37"/>
                <a:gd name="T11" fmla="*/ 0 h 3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7" h="36">
                  <a:moveTo>
                    <a:pt x="0" y="0"/>
                  </a:moveTo>
                  <a:lnTo>
                    <a:pt x="2" y="1"/>
                  </a:lnTo>
                  <a:lnTo>
                    <a:pt x="12" y="12"/>
                  </a:lnTo>
                  <a:lnTo>
                    <a:pt x="24" y="23"/>
                  </a:lnTo>
                  <a:lnTo>
                    <a:pt x="35" y="34"/>
                  </a:lnTo>
                  <a:lnTo>
                    <a:pt x="37" y="3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3" name="Freeform 87"/>
            <xdr:cNvSpPr>
              <a:spLocks/>
            </xdr:cNvSpPr>
          </xdr:nvSpPr>
          <xdr:spPr bwMode="auto">
            <a:xfrm>
              <a:off x="3838" y="2575"/>
              <a:ext cx="3" cy="2"/>
            </a:xfrm>
            <a:custGeom>
              <a:avLst/>
              <a:gdLst>
                <a:gd name="T0" fmla="*/ 0 w 41"/>
                <a:gd name="T1" fmla="*/ 0 h 32"/>
                <a:gd name="T2" fmla="*/ 0 w 41"/>
                <a:gd name="T3" fmla="*/ 0 h 32"/>
                <a:gd name="T4" fmla="*/ 0 w 41"/>
                <a:gd name="T5" fmla="*/ 0 h 32"/>
                <a:gd name="T6" fmla="*/ 0 w 41"/>
                <a:gd name="T7" fmla="*/ 0 h 32"/>
                <a:gd name="T8" fmla="*/ 0 w 41"/>
                <a:gd name="T9" fmla="*/ 0 h 3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1" h="32">
                  <a:moveTo>
                    <a:pt x="0" y="0"/>
                  </a:moveTo>
                  <a:lnTo>
                    <a:pt x="10" y="8"/>
                  </a:lnTo>
                  <a:lnTo>
                    <a:pt x="22" y="17"/>
                  </a:lnTo>
                  <a:lnTo>
                    <a:pt x="33" y="27"/>
                  </a:lnTo>
                  <a:lnTo>
                    <a:pt x="41" y="3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4" name="Freeform 88"/>
            <xdr:cNvSpPr>
              <a:spLocks/>
            </xdr:cNvSpPr>
          </xdr:nvSpPr>
          <xdr:spPr bwMode="auto">
            <a:xfrm>
              <a:off x="3845" y="2580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w 43"/>
                <a:gd name="T7" fmla="*/ 0 h 27"/>
                <a:gd name="T8" fmla="*/ 0 w 43"/>
                <a:gd name="T9" fmla="*/ 0 h 27"/>
                <a:gd name="T10" fmla="*/ 0 w 43"/>
                <a:gd name="T11" fmla="*/ 0 h 2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4" y="3"/>
                  </a:lnTo>
                  <a:lnTo>
                    <a:pt x="17" y="12"/>
                  </a:lnTo>
                  <a:lnTo>
                    <a:pt x="30" y="19"/>
                  </a:lnTo>
                  <a:lnTo>
                    <a:pt x="42" y="26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5" name="Freeform 89"/>
            <xdr:cNvSpPr>
              <a:spLocks/>
            </xdr:cNvSpPr>
          </xdr:nvSpPr>
          <xdr:spPr bwMode="auto">
            <a:xfrm>
              <a:off x="3852" y="2584"/>
              <a:ext cx="3" cy="1"/>
            </a:xfrm>
            <a:custGeom>
              <a:avLst/>
              <a:gdLst>
                <a:gd name="T0" fmla="*/ 0 w 46"/>
                <a:gd name="T1" fmla="*/ 0 h 22"/>
                <a:gd name="T2" fmla="*/ 0 w 46"/>
                <a:gd name="T3" fmla="*/ 0 h 22"/>
                <a:gd name="T4" fmla="*/ 0 w 46"/>
                <a:gd name="T5" fmla="*/ 0 h 22"/>
                <a:gd name="T6" fmla="*/ 0 w 46"/>
                <a:gd name="T7" fmla="*/ 0 h 22"/>
                <a:gd name="T8" fmla="*/ 0 w 46"/>
                <a:gd name="T9" fmla="*/ 0 h 2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6" h="22">
                  <a:moveTo>
                    <a:pt x="0" y="0"/>
                  </a:moveTo>
                  <a:lnTo>
                    <a:pt x="10" y="6"/>
                  </a:lnTo>
                  <a:lnTo>
                    <a:pt x="23" y="12"/>
                  </a:lnTo>
                  <a:lnTo>
                    <a:pt x="36" y="18"/>
                  </a:lnTo>
                  <a:lnTo>
                    <a:pt x="46" y="2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6" name="Freeform 90"/>
            <xdr:cNvSpPr>
              <a:spLocks/>
            </xdr:cNvSpPr>
          </xdr:nvSpPr>
          <xdr:spPr bwMode="auto">
            <a:xfrm>
              <a:off x="3860" y="2587"/>
              <a:ext cx="3" cy="1"/>
            </a:xfrm>
            <a:custGeom>
              <a:avLst/>
              <a:gdLst>
                <a:gd name="T0" fmla="*/ 0 w 49"/>
                <a:gd name="T1" fmla="*/ 0 h 17"/>
                <a:gd name="T2" fmla="*/ 0 w 49"/>
                <a:gd name="T3" fmla="*/ 0 h 17"/>
                <a:gd name="T4" fmla="*/ 0 w 49"/>
                <a:gd name="T5" fmla="*/ 0 h 17"/>
                <a:gd name="T6" fmla="*/ 0 w 49"/>
                <a:gd name="T7" fmla="*/ 0 h 17"/>
                <a:gd name="T8" fmla="*/ 0 w 49"/>
                <a:gd name="T9" fmla="*/ 0 h 17"/>
                <a:gd name="T10" fmla="*/ 0 w 49"/>
                <a:gd name="T11" fmla="*/ 0 h 1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49" h="17">
                  <a:moveTo>
                    <a:pt x="0" y="0"/>
                  </a:moveTo>
                  <a:lnTo>
                    <a:pt x="0" y="0"/>
                  </a:lnTo>
                  <a:lnTo>
                    <a:pt x="14" y="5"/>
                  </a:lnTo>
                  <a:lnTo>
                    <a:pt x="27" y="10"/>
                  </a:lnTo>
                  <a:lnTo>
                    <a:pt x="42" y="15"/>
                  </a:lnTo>
                  <a:lnTo>
                    <a:pt x="49" y="1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8" name="Freeform 91"/>
            <xdr:cNvSpPr>
              <a:spLocks/>
            </xdr:cNvSpPr>
          </xdr:nvSpPr>
          <xdr:spPr bwMode="auto">
            <a:xfrm>
              <a:off x="3868" y="2590"/>
              <a:ext cx="4" cy="1"/>
            </a:xfrm>
            <a:custGeom>
              <a:avLst/>
              <a:gdLst>
                <a:gd name="T0" fmla="*/ 0 w 50"/>
                <a:gd name="T1" fmla="*/ 0 h 13"/>
                <a:gd name="T2" fmla="*/ 0 w 50"/>
                <a:gd name="T3" fmla="*/ 0 h 13"/>
                <a:gd name="T4" fmla="*/ 0 w 50"/>
                <a:gd name="T5" fmla="*/ 0 h 13"/>
                <a:gd name="T6" fmla="*/ 0 w 50"/>
                <a:gd name="T7" fmla="*/ 0 h 13"/>
                <a:gd name="T8" fmla="*/ 0 w 50"/>
                <a:gd name="T9" fmla="*/ 0 h 13"/>
                <a:gd name="T10" fmla="*/ 0 w 50"/>
                <a:gd name="T11" fmla="*/ 0 h 13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50" h="13">
                  <a:moveTo>
                    <a:pt x="0" y="0"/>
                  </a:moveTo>
                  <a:lnTo>
                    <a:pt x="1" y="0"/>
                  </a:lnTo>
                  <a:lnTo>
                    <a:pt x="15" y="4"/>
                  </a:lnTo>
                  <a:lnTo>
                    <a:pt x="28" y="8"/>
                  </a:lnTo>
                  <a:lnTo>
                    <a:pt x="42" y="11"/>
                  </a:lnTo>
                  <a:lnTo>
                    <a:pt x="50" y="1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9" name="Freeform 92"/>
            <xdr:cNvSpPr>
              <a:spLocks/>
            </xdr:cNvSpPr>
          </xdr:nvSpPr>
          <xdr:spPr bwMode="auto">
            <a:xfrm>
              <a:off x="3877" y="2592"/>
              <a:ext cx="3" cy="1"/>
            </a:xfrm>
            <a:custGeom>
              <a:avLst/>
              <a:gdLst>
                <a:gd name="T0" fmla="*/ 0 w 51"/>
                <a:gd name="T1" fmla="*/ 0 h 10"/>
                <a:gd name="T2" fmla="*/ 0 w 51"/>
                <a:gd name="T3" fmla="*/ 0 h 10"/>
                <a:gd name="T4" fmla="*/ 0 w 51"/>
                <a:gd name="T5" fmla="*/ 0 h 10"/>
                <a:gd name="T6" fmla="*/ 0 w 51"/>
                <a:gd name="T7" fmla="*/ 0 h 10"/>
                <a:gd name="T8" fmla="*/ 0 w 51"/>
                <a:gd name="T9" fmla="*/ 0 h 1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1" h="10">
                  <a:moveTo>
                    <a:pt x="0" y="0"/>
                  </a:moveTo>
                  <a:lnTo>
                    <a:pt x="12" y="2"/>
                  </a:lnTo>
                  <a:lnTo>
                    <a:pt x="26" y="6"/>
                  </a:lnTo>
                  <a:lnTo>
                    <a:pt x="39" y="8"/>
                  </a:lnTo>
                  <a:lnTo>
                    <a:pt x="51" y="1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0" name="Freeform 93"/>
            <xdr:cNvSpPr>
              <a:spLocks/>
            </xdr:cNvSpPr>
          </xdr:nvSpPr>
          <xdr:spPr bwMode="auto">
            <a:xfrm>
              <a:off x="3885" y="2593"/>
              <a:ext cx="3" cy="1"/>
            </a:xfrm>
            <a:custGeom>
              <a:avLst/>
              <a:gdLst>
                <a:gd name="T0" fmla="*/ 0 w 51"/>
                <a:gd name="T1" fmla="*/ 0 h 6"/>
                <a:gd name="T2" fmla="*/ 0 w 51"/>
                <a:gd name="T3" fmla="*/ 0 h 6"/>
                <a:gd name="T4" fmla="*/ 0 w 51"/>
                <a:gd name="T5" fmla="*/ 0 h 6"/>
                <a:gd name="T6" fmla="*/ 0 w 51"/>
                <a:gd name="T7" fmla="*/ 0 h 6"/>
                <a:gd name="T8" fmla="*/ 0 w 51"/>
                <a:gd name="T9" fmla="*/ 0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1" h="6">
                  <a:moveTo>
                    <a:pt x="0" y="0"/>
                  </a:moveTo>
                  <a:lnTo>
                    <a:pt x="4" y="0"/>
                  </a:lnTo>
                  <a:lnTo>
                    <a:pt x="17" y="2"/>
                  </a:lnTo>
                  <a:lnTo>
                    <a:pt x="30" y="3"/>
                  </a:lnTo>
                  <a:lnTo>
                    <a:pt x="51" y="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1" name="Freeform 94"/>
            <xdr:cNvSpPr>
              <a:spLocks/>
            </xdr:cNvSpPr>
          </xdr:nvSpPr>
          <xdr:spPr bwMode="auto">
            <a:xfrm>
              <a:off x="3893" y="2594"/>
              <a:ext cx="4" cy="0"/>
            </a:xfrm>
            <a:custGeom>
              <a:avLst/>
              <a:gdLst>
                <a:gd name="T0" fmla="*/ 0 w 51"/>
                <a:gd name="T1" fmla="*/ 0 h 3"/>
                <a:gd name="T2" fmla="*/ 0 w 51"/>
                <a:gd name="T3" fmla="*/ 0 h 3"/>
                <a:gd name="T4" fmla="*/ 0 w 51"/>
                <a:gd name="T5" fmla="*/ 0 h 3"/>
                <a:gd name="T6" fmla="*/ 0 w 51"/>
                <a:gd name="T7" fmla="*/ 0 h 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1" h="3">
                  <a:moveTo>
                    <a:pt x="0" y="0"/>
                  </a:moveTo>
                  <a:lnTo>
                    <a:pt x="23" y="2"/>
                  </a:lnTo>
                  <a:lnTo>
                    <a:pt x="45" y="3"/>
                  </a:lnTo>
                  <a:lnTo>
                    <a:pt x="51" y="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4" name="Freeform 95"/>
            <xdr:cNvSpPr>
              <a:spLocks/>
            </xdr:cNvSpPr>
          </xdr:nvSpPr>
          <xdr:spPr bwMode="auto">
            <a:xfrm>
              <a:off x="3902" y="2594"/>
              <a:ext cx="3" cy="0"/>
            </a:xfrm>
            <a:custGeom>
              <a:avLst/>
              <a:gdLst>
                <a:gd name="T0" fmla="*/ 0 w 51"/>
                <a:gd name="T1" fmla="*/ 0 w 51"/>
                <a:gd name="T2" fmla="*/ 0 w 51"/>
                <a:gd name="T3" fmla="*/ 0 w 51"/>
                <a:gd name="T4" fmla="*/ 0 w 51"/>
                <a:gd name="T5" fmla="*/ 0 60000 65536"/>
                <a:gd name="T6" fmla="*/ 0 60000 65536"/>
                <a:gd name="T7" fmla="*/ 0 60000 65536"/>
                <a:gd name="T8" fmla="*/ 0 60000 65536"/>
                <a:gd name="T9" fmla="*/ 0 60000 65536"/>
              </a:gdLst>
              <a:ahLst/>
              <a:cxnLst>
                <a:cxn ang="T5">
                  <a:pos x="T0" y="0"/>
                </a:cxn>
                <a:cxn ang="T6">
                  <a:pos x="T1" y="0"/>
                </a:cxn>
                <a:cxn ang="T7">
                  <a:pos x="T2" y="0"/>
                </a:cxn>
                <a:cxn ang="T8">
                  <a:pos x="T3" y="0"/>
                </a:cxn>
                <a:cxn ang="T9">
                  <a:pos x="T4" y="0"/>
                </a:cxn>
              </a:cxnLst>
              <a:rect l="0" t="0" r="r" b="b"/>
              <a:pathLst>
                <a:path w="51">
                  <a:moveTo>
                    <a:pt x="0" y="0"/>
                  </a:moveTo>
                  <a:lnTo>
                    <a:pt x="3" y="0"/>
                  </a:lnTo>
                  <a:lnTo>
                    <a:pt x="22" y="0"/>
                  </a:lnTo>
                  <a:lnTo>
                    <a:pt x="42" y="0"/>
                  </a:ln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5" name="Freeform 96"/>
            <xdr:cNvSpPr>
              <a:spLocks/>
            </xdr:cNvSpPr>
          </xdr:nvSpPr>
          <xdr:spPr bwMode="auto">
            <a:xfrm>
              <a:off x="3910" y="2594"/>
              <a:ext cx="4" cy="0"/>
            </a:xfrm>
            <a:custGeom>
              <a:avLst/>
              <a:gdLst>
                <a:gd name="T0" fmla="*/ 0 w 51"/>
                <a:gd name="T1" fmla="*/ 0 h 6"/>
                <a:gd name="T2" fmla="*/ 0 w 51"/>
                <a:gd name="T3" fmla="*/ 0 h 6"/>
                <a:gd name="T4" fmla="*/ 0 w 51"/>
                <a:gd name="T5" fmla="*/ 0 h 6"/>
                <a:gd name="T6" fmla="*/ 0 w 51"/>
                <a:gd name="T7" fmla="*/ 0 h 6"/>
                <a:gd name="T8" fmla="*/ 0 w 51"/>
                <a:gd name="T9" fmla="*/ 0 h 6"/>
                <a:gd name="T10" fmla="*/ 0 w 51"/>
                <a:gd name="T11" fmla="*/ 0 h 6"/>
                <a:gd name="T12" fmla="*/ 0 w 51"/>
                <a:gd name="T13" fmla="*/ 0 h 6"/>
                <a:gd name="T14" fmla="*/ 0 w 51"/>
                <a:gd name="T15" fmla="*/ 0 h 6"/>
                <a:gd name="T16" fmla="*/ 0 w 51"/>
                <a:gd name="T17" fmla="*/ 0 h 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0" t="0" r="r" b="b"/>
              <a:pathLst>
                <a:path w="51" h="6">
                  <a:moveTo>
                    <a:pt x="0" y="6"/>
                  </a:moveTo>
                  <a:lnTo>
                    <a:pt x="1" y="6"/>
                  </a:lnTo>
                  <a:lnTo>
                    <a:pt x="9" y="5"/>
                  </a:lnTo>
                  <a:lnTo>
                    <a:pt x="18" y="4"/>
                  </a:lnTo>
                  <a:lnTo>
                    <a:pt x="26" y="4"/>
                  </a:lnTo>
                  <a:lnTo>
                    <a:pt x="34" y="3"/>
                  </a:lnTo>
                  <a:lnTo>
                    <a:pt x="42" y="2"/>
                  </a:lnTo>
                  <a:lnTo>
                    <a:pt x="50" y="0"/>
                  </a:ln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6" name="Freeform 97"/>
            <xdr:cNvSpPr>
              <a:spLocks/>
            </xdr:cNvSpPr>
          </xdr:nvSpPr>
          <xdr:spPr bwMode="auto">
            <a:xfrm>
              <a:off x="3919" y="2592"/>
              <a:ext cx="3" cy="1"/>
            </a:xfrm>
            <a:custGeom>
              <a:avLst/>
              <a:gdLst>
                <a:gd name="T0" fmla="*/ 0 w 49"/>
                <a:gd name="T1" fmla="*/ 0 h 15"/>
                <a:gd name="T2" fmla="*/ 0 w 49"/>
                <a:gd name="T3" fmla="*/ 0 h 15"/>
                <a:gd name="T4" fmla="*/ 0 w 49"/>
                <a:gd name="T5" fmla="*/ 0 h 15"/>
                <a:gd name="T6" fmla="*/ 0 w 49"/>
                <a:gd name="T7" fmla="*/ 0 h 15"/>
                <a:gd name="T8" fmla="*/ 0 w 49"/>
                <a:gd name="T9" fmla="*/ 0 h 15"/>
                <a:gd name="T10" fmla="*/ 0 w 49"/>
                <a:gd name="T11" fmla="*/ 0 h 15"/>
                <a:gd name="T12" fmla="*/ 0 w 49"/>
                <a:gd name="T13" fmla="*/ 0 h 15"/>
                <a:gd name="T14" fmla="*/ 0 w 49"/>
                <a:gd name="T15" fmla="*/ 0 h 1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49" h="15">
                  <a:moveTo>
                    <a:pt x="0" y="15"/>
                  </a:moveTo>
                  <a:lnTo>
                    <a:pt x="5" y="14"/>
                  </a:lnTo>
                  <a:lnTo>
                    <a:pt x="13" y="12"/>
                  </a:lnTo>
                  <a:lnTo>
                    <a:pt x="21" y="10"/>
                  </a:lnTo>
                  <a:lnTo>
                    <a:pt x="28" y="8"/>
                  </a:lnTo>
                  <a:lnTo>
                    <a:pt x="36" y="5"/>
                  </a:lnTo>
                  <a:lnTo>
                    <a:pt x="44" y="3"/>
                  </a:lnTo>
                  <a:lnTo>
                    <a:pt x="49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7" name="Freeform 98"/>
            <xdr:cNvSpPr>
              <a:spLocks/>
            </xdr:cNvSpPr>
          </xdr:nvSpPr>
          <xdr:spPr bwMode="auto">
            <a:xfrm>
              <a:off x="3927" y="2588"/>
              <a:ext cx="3" cy="2"/>
            </a:xfrm>
            <a:custGeom>
              <a:avLst/>
              <a:gdLst>
                <a:gd name="T0" fmla="*/ 0 w 44"/>
                <a:gd name="T1" fmla="*/ 0 h 24"/>
                <a:gd name="T2" fmla="*/ 0 w 44"/>
                <a:gd name="T3" fmla="*/ 0 h 24"/>
                <a:gd name="T4" fmla="*/ 0 w 44"/>
                <a:gd name="T5" fmla="*/ 0 h 24"/>
                <a:gd name="T6" fmla="*/ 0 w 44"/>
                <a:gd name="T7" fmla="*/ 0 h 24"/>
                <a:gd name="T8" fmla="*/ 0 w 44"/>
                <a:gd name="T9" fmla="*/ 0 h 24"/>
                <a:gd name="T10" fmla="*/ 0 w 44"/>
                <a:gd name="T11" fmla="*/ 0 h 24"/>
                <a:gd name="T12" fmla="*/ 0 w 44"/>
                <a:gd name="T13" fmla="*/ 0 h 24"/>
                <a:gd name="T14" fmla="*/ 0 w 44"/>
                <a:gd name="T15" fmla="*/ 0 h 2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44" h="24">
                  <a:moveTo>
                    <a:pt x="0" y="24"/>
                  </a:moveTo>
                  <a:lnTo>
                    <a:pt x="6" y="21"/>
                  </a:lnTo>
                  <a:lnTo>
                    <a:pt x="13" y="17"/>
                  </a:lnTo>
                  <a:lnTo>
                    <a:pt x="20" y="14"/>
                  </a:lnTo>
                  <a:lnTo>
                    <a:pt x="27" y="10"/>
                  </a:lnTo>
                  <a:lnTo>
                    <a:pt x="33" y="6"/>
                  </a:lnTo>
                  <a:lnTo>
                    <a:pt x="40" y="2"/>
                  </a:lnTo>
                  <a:lnTo>
                    <a:pt x="4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11" name="Freeform 99"/>
            <xdr:cNvSpPr>
              <a:spLocks/>
            </xdr:cNvSpPr>
          </xdr:nvSpPr>
          <xdr:spPr bwMode="auto">
            <a:xfrm>
              <a:off x="3934" y="2583"/>
              <a:ext cx="3" cy="2"/>
            </a:xfrm>
            <a:custGeom>
              <a:avLst/>
              <a:gdLst>
                <a:gd name="T0" fmla="*/ 0 w 37"/>
                <a:gd name="T1" fmla="*/ 0 h 35"/>
                <a:gd name="T2" fmla="*/ 0 w 37"/>
                <a:gd name="T3" fmla="*/ 0 h 35"/>
                <a:gd name="T4" fmla="*/ 0 w 37"/>
                <a:gd name="T5" fmla="*/ 0 h 35"/>
                <a:gd name="T6" fmla="*/ 0 w 37"/>
                <a:gd name="T7" fmla="*/ 0 h 35"/>
                <a:gd name="T8" fmla="*/ 0 w 37"/>
                <a:gd name="T9" fmla="*/ 0 h 35"/>
                <a:gd name="T10" fmla="*/ 0 w 37"/>
                <a:gd name="T11" fmla="*/ 0 h 35"/>
                <a:gd name="T12" fmla="*/ 0 w 37"/>
                <a:gd name="T13" fmla="*/ 0 h 35"/>
                <a:gd name="T14" fmla="*/ 0 w 37"/>
                <a:gd name="T15" fmla="*/ 0 h 3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37" h="35">
                  <a:moveTo>
                    <a:pt x="0" y="35"/>
                  </a:moveTo>
                  <a:lnTo>
                    <a:pt x="5" y="30"/>
                  </a:lnTo>
                  <a:lnTo>
                    <a:pt x="11" y="25"/>
                  </a:lnTo>
                  <a:lnTo>
                    <a:pt x="17" y="20"/>
                  </a:lnTo>
                  <a:lnTo>
                    <a:pt x="23" y="14"/>
                  </a:lnTo>
                  <a:lnTo>
                    <a:pt x="29" y="8"/>
                  </a:lnTo>
                  <a:lnTo>
                    <a:pt x="34" y="3"/>
                  </a:lnTo>
                  <a:lnTo>
                    <a:pt x="3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13" name="Freeform 100"/>
            <xdr:cNvSpPr>
              <a:spLocks/>
            </xdr:cNvSpPr>
          </xdr:nvSpPr>
          <xdr:spPr bwMode="auto">
            <a:xfrm>
              <a:off x="3940" y="2576"/>
              <a:ext cx="2" cy="3"/>
            </a:xfrm>
            <a:custGeom>
              <a:avLst/>
              <a:gdLst>
                <a:gd name="T0" fmla="*/ 0 w 27"/>
                <a:gd name="T1" fmla="*/ 0 h 44"/>
                <a:gd name="T2" fmla="*/ 0 w 27"/>
                <a:gd name="T3" fmla="*/ 0 h 44"/>
                <a:gd name="T4" fmla="*/ 0 w 27"/>
                <a:gd name="T5" fmla="*/ 0 h 44"/>
                <a:gd name="T6" fmla="*/ 0 w 27"/>
                <a:gd name="T7" fmla="*/ 0 h 44"/>
                <a:gd name="T8" fmla="*/ 0 w 27"/>
                <a:gd name="T9" fmla="*/ 0 h 44"/>
                <a:gd name="T10" fmla="*/ 0 w 27"/>
                <a:gd name="T11" fmla="*/ 0 h 44"/>
                <a:gd name="T12" fmla="*/ 0 w 27"/>
                <a:gd name="T13" fmla="*/ 0 h 44"/>
                <a:gd name="T14" fmla="*/ 0 w 27"/>
                <a:gd name="T15" fmla="*/ 0 h 44"/>
                <a:gd name="T16" fmla="*/ 0 w 27"/>
                <a:gd name="T17" fmla="*/ 0 h 44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0" t="0" r="r" b="b"/>
              <a:pathLst>
                <a:path w="27" h="44">
                  <a:moveTo>
                    <a:pt x="0" y="44"/>
                  </a:moveTo>
                  <a:lnTo>
                    <a:pt x="0" y="44"/>
                  </a:lnTo>
                  <a:lnTo>
                    <a:pt x="5" y="37"/>
                  </a:lnTo>
                  <a:lnTo>
                    <a:pt x="9" y="30"/>
                  </a:lnTo>
                  <a:lnTo>
                    <a:pt x="14" y="23"/>
                  </a:lnTo>
                  <a:lnTo>
                    <a:pt x="18" y="16"/>
                  </a:lnTo>
                  <a:lnTo>
                    <a:pt x="22" y="9"/>
                  </a:lnTo>
                  <a:lnTo>
                    <a:pt x="27" y="2"/>
                  </a:lnTo>
                  <a:lnTo>
                    <a:pt x="2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0" name="Freeform 101"/>
            <xdr:cNvSpPr>
              <a:spLocks/>
            </xdr:cNvSpPr>
          </xdr:nvSpPr>
          <xdr:spPr bwMode="auto">
            <a:xfrm>
              <a:off x="3944" y="2568"/>
              <a:ext cx="1" cy="4"/>
            </a:xfrm>
            <a:custGeom>
              <a:avLst/>
              <a:gdLst>
                <a:gd name="T0" fmla="*/ 0 w 15"/>
                <a:gd name="T1" fmla="*/ 0 h 49"/>
                <a:gd name="T2" fmla="*/ 0 w 15"/>
                <a:gd name="T3" fmla="*/ 0 h 49"/>
                <a:gd name="T4" fmla="*/ 0 w 15"/>
                <a:gd name="T5" fmla="*/ 0 h 49"/>
                <a:gd name="T6" fmla="*/ 0 w 15"/>
                <a:gd name="T7" fmla="*/ 0 h 49"/>
                <a:gd name="T8" fmla="*/ 0 w 15"/>
                <a:gd name="T9" fmla="*/ 0 h 49"/>
                <a:gd name="T10" fmla="*/ 0 w 15"/>
                <a:gd name="T11" fmla="*/ 0 h 49"/>
                <a:gd name="T12" fmla="*/ 0 w 15"/>
                <a:gd name="T13" fmla="*/ 0 h 49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15" h="49">
                  <a:moveTo>
                    <a:pt x="0" y="49"/>
                  </a:moveTo>
                  <a:lnTo>
                    <a:pt x="3" y="41"/>
                  </a:lnTo>
                  <a:lnTo>
                    <a:pt x="6" y="33"/>
                  </a:lnTo>
                  <a:lnTo>
                    <a:pt x="8" y="25"/>
                  </a:lnTo>
                  <a:lnTo>
                    <a:pt x="11" y="16"/>
                  </a:lnTo>
                  <a:lnTo>
                    <a:pt x="13" y="8"/>
                  </a:ln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1" name="Freeform 102"/>
            <xdr:cNvSpPr>
              <a:spLocks/>
            </xdr:cNvSpPr>
          </xdr:nvSpPr>
          <xdr:spPr bwMode="auto">
            <a:xfrm>
              <a:off x="3946" y="2560"/>
              <a:ext cx="0" cy="3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w 3"/>
                <a:gd name="T7" fmla="*/ 0 h 51"/>
                <a:gd name="T8" fmla="*/ 0 w 3"/>
                <a:gd name="T9" fmla="*/ 0 h 51"/>
                <a:gd name="T10" fmla="*/ 0 w 3"/>
                <a:gd name="T11" fmla="*/ 0 h 51"/>
                <a:gd name="T12" fmla="*/ 0 w 3"/>
                <a:gd name="T13" fmla="*/ 0 h 51"/>
                <a:gd name="T14" fmla="*/ 0 w 3"/>
                <a:gd name="T15" fmla="*/ 0 h 51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3" h="51">
                  <a:moveTo>
                    <a:pt x="0" y="51"/>
                  </a:moveTo>
                  <a:lnTo>
                    <a:pt x="0" y="51"/>
                  </a:lnTo>
                  <a:lnTo>
                    <a:pt x="1" y="41"/>
                  </a:lnTo>
                  <a:lnTo>
                    <a:pt x="2" y="32"/>
                  </a:lnTo>
                  <a:lnTo>
                    <a:pt x="2" y="22"/>
                  </a:lnTo>
                  <a:lnTo>
                    <a:pt x="3" y="12"/>
                  </a:lnTo>
                  <a:lnTo>
                    <a:pt x="3" y="1"/>
                  </a:ln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4" name="Freeform 103"/>
            <xdr:cNvSpPr>
              <a:spLocks/>
            </xdr:cNvSpPr>
          </xdr:nvSpPr>
          <xdr:spPr bwMode="auto">
            <a:xfrm>
              <a:off x="3945" y="2551"/>
              <a:ext cx="1" cy="4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w 6"/>
                <a:gd name="T9" fmla="*/ 0 h 51"/>
                <a:gd name="T10" fmla="*/ 0 w 6"/>
                <a:gd name="T11" fmla="*/ 0 h 51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6" h="51">
                  <a:moveTo>
                    <a:pt x="6" y="51"/>
                  </a:moveTo>
                  <a:lnTo>
                    <a:pt x="5" y="43"/>
                  </a:lnTo>
                  <a:lnTo>
                    <a:pt x="4" y="32"/>
                  </a:lnTo>
                  <a:lnTo>
                    <a:pt x="3" y="21"/>
                  </a:lnTo>
                  <a:lnTo>
                    <a:pt x="1" y="9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5" name="Freeform 104"/>
            <xdr:cNvSpPr>
              <a:spLocks/>
            </xdr:cNvSpPr>
          </xdr:nvSpPr>
          <xdr:spPr bwMode="auto">
            <a:xfrm>
              <a:off x="3943" y="2543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w 12"/>
                <a:gd name="T9" fmla="*/ 0 h 50"/>
                <a:gd name="T10" fmla="*/ 0 w 12"/>
                <a:gd name="T11" fmla="*/ 0 h 50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12" h="50">
                  <a:moveTo>
                    <a:pt x="12" y="50"/>
                  </a:moveTo>
                  <a:lnTo>
                    <a:pt x="10" y="39"/>
                  </a:lnTo>
                  <a:lnTo>
                    <a:pt x="7" y="27"/>
                  </a:lnTo>
                  <a:lnTo>
                    <a:pt x="4" y="14"/>
                  </a:lnTo>
                  <a:lnTo>
                    <a:pt x="0" y="2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6" name="Freeform 105"/>
            <xdr:cNvSpPr>
              <a:spLocks/>
            </xdr:cNvSpPr>
          </xdr:nvSpPr>
          <xdr:spPr bwMode="auto">
            <a:xfrm>
              <a:off x="4069" y="2611"/>
              <a:ext cx="0" cy="3"/>
            </a:xfrm>
            <a:custGeom>
              <a:avLst/>
              <a:gdLst>
                <a:gd name="T0" fmla="*/ 1 w 2"/>
                <a:gd name="T1" fmla="*/ 0 h 51"/>
                <a:gd name="T2" fmla="*/ 1 w 2"/>
                <a:gd name="T3" fmla="*/ 0 h 51"/>
                <a:gd name="T4" fmla="*/ 0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2" y="0"/>
                  </a:moveTo>
                  <a:lnTo>
                    <a:pt x="1" y="32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7" name="Freeform 106"/>
            <xdr:cNvSpPr>
              <a:spLocks/>
            </xdr:cNvSpPr>
          </xdr:nvSpPr>
          <xdr:spPr bwMode="auto">
            <a:xfrm>
              <a:off x="4069" y="2619"/>
              <a:ext cx="0" cy="4"/>
            </a:xfrm>
            <a:custGeom>
              <a:avLst/>
              <a:gdLst>
                <a:gd name="T0" fmla="*/ 0 w 4"/>
                <a:gd name="T1" fmla="*/ 0 h 52"/>
                <a:gd name="T2" fmla="*/ 0 w 4"/>
                <a:gd name="T3" fmla="*/ 0 h 52"/>
                <a:gd name="T4" fmla="*/ 0 w 4"/>
                <a:gd name="T5" fmla="*/ 0 h 5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52">
                  <a:moveTo>
                    <a:pt x="4" y="0"/>
                  </a:moveTo>
                  <a:lnTo>
                    <a:pt x="1" y="31"/>
                  </a:lnTo>
                  <a:lnTo>
                    <a:pt x="0" y="5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8" name="Freeform 107"/>
            <xdr:cNvSpPr>
              <a:spLocks/>
            </xdr:cNvSpPr>
          </xdr:nvSpPr>
          <xdr:spPr bwMode="auto">
            <a:xfrm>
              <a:off x="4068" y="2628"/>
              <a:ext cx="0" cy="3"/>
            </a:xfrm>
            <a:custGeom>
              <a:avLst/>
              <a:gdLst>
                <a:gd name="T0" fmla="*/ 0 w 4"/>
                <a:gd name="T1" fmla="*/ 0 h 50"/>
                <a:gd name="T2" fmla="*/ 0 w 4"/>
                <a:gd name="T3" fmla="*/ 0 h 50"/>
                <a:gd name="T4" fmla="*/ 0 w 4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50">
                  <a:moveTo>
                    <a:pt x="4" y="0"/>
                  </a:moveTo>
                  <a:lnTo>
                    <a:pt x="2" y="24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9" name="Freeform 108"/>
            <xdr:cNvSpPr>
              <a:spLocks/>
            </xdr:cNvSpPr>
          </xdr:nvSpPr>
          <xdr:spPr bwMode="auto">
            <a:xfrm>
              <a:off x="4067" y="2636"/>
              <a:ext cx="0" cy="4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6" h="51">
                  <a:moveTo>
                    <a:pt x="6" y="0"/>
                  </a:moveTo>
                  <a:lnTo>
                    <a:pt x="4" y="17"/>
                  </a:lnTo>
                  <a:lnTo>
                    <a:pt x="0" y="47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0" name="Freeform 109"/>
            <xdr:cNvSpPr>
              <a:spLocks/>
            </xdr:cNvSpPr>
          </xdr:nvSpPr>
          <xdr:spPr bwMode="auto">
            <a:xfrm>
              <a:off x="4066" y="2645"/>
              <a:ext cx="0" cy="3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9" y="0"/>
                  </a:moveTo>
                  <a:lnTo>
                    <a:pt x="7" y="8"/>
                  </a:lnTo>
                  <a:lnTo>
                    <a:pt x="3" y="37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1" name="Freeform 110"/>
            <xdr:cNvSpPr>
              <a:spLocks/>
            </xdr:cNvSpPr>
          </xdr:nvSpPr>
          <xdr:spPr bwMode="auto">
            <a:xfrm>
              <a:off x="4064" y="2653"/>
              <a:ext cx="1" cy="4"/>
            </a:xfrm>
            <a:custGeom>
              <a:avLst/>
              <a:gdLst>
                <a:gd name="T0" fmla="*/ 0 w 10"/>
                <a:gd name="T1" fmla="*/ 0 h 50"/>
                <a:gd name="T2" fmla="*/ 0 w 10"/>
                <a:gd name="T3" fmla="*/ 0 h 50"/>
                <a:gd name="T4" fmla="*/ 0 w 10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0">
                  <a:moveTo>
                    <a:pt x="10" y="0"/>
                  </a:moveTo>
                  <a:lnTo>
                    <a:pt x="5" y="23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2" name="Freeform 111"/>
            <xdr:cNvSpPr>
              <a:spLocks/>
            </xdr:cNvSpPr>
          </xdr:nvSpPr>
          <xdr:spPr bwMode="auto">
            <a:xfrm>
              <a:off x="4062" y="2662"/>
              <a:ext cx="1" cy="3"/>
            </a:xfrm>
            <a:custGeom>
              <a:avLst/>
              <a:gdLst>
                <a:gd name="T0" fmla="*/ 0 w 13"/>
                <a:gd name="T1" fmla="*/ 0 h 50"/>
                <a:gd name="T2" fmla="*/ 0 w 13"/>
                <a:gd name="T3" fmla="*/ 0 h 50"/>
                <a:gd name="T4" fmla="*/ 0 w 13"/>
                <a:gd name="T5" fmla="*/ 0 h 50"/>
                <a:gd name="T6" fmla="*/ 0 w 13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50">
                  <a:moveTo>
                    <a:pt x="13" y="0"/>
                  </a:moveTo>
                  <a:lnTo>
                    <a:pt x="10" y="9"/>
                  </a:lnTo>
                  <a:lnTo>
                    <a:pt x="3" y="37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" name="Freeform 112"/>
            <xdr:cNvSpPr>
              <a:spLocks/>
            </xdr:cNvSpPr>
          </xdr:nvSpPr>
          <xdr:spPr bwMode="auto">
            <a:xfrm>
              <a:off x="4060" y="2670"/>
              <a:ext cx="1" cy="3"/>
            </a:xfrm>
            <a:custGeom>
              <a:avLst/>
              <a:gdLst>
                <a:gd name="T0" fmla="*/ 0 w 15"/>
                <a:gd name="T1" fmla="*/ 0 h 49"/>
                <a:gd name="T2" fmla="*/ 0 w 15"/>
                <a:gd name="T3" fmla="*/ 0 h 49"/>
                <a:gd name="T4" fmla="*/ 0 w 15"/>
                <a:gd name="T5" fmla="*/ 0 h 49"/>
                <a:gd name="T6" fmla="*/ 0 w 15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5" h="49">
                  <a:moveTo>
                    <a:pt x="15" y="0"/>
                  </a:moveTo>
                  <a:lnTo>
                    <a:pt x="10" y="20"/>
                  </a:lnTo>
                  <a:lnTo>
                    <a:pt x="1" y="46"/>
                  </a:lnTo>
                  <a:lnTo>
                    <a:pt x="0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4" name="Freeform 113"/>
            <xdr:cNvSpPr>
              <a:spLocks/>
            </xdr:cNvSpPr>
          </xdr:nvSpPr>
          <xdr:spPr bwMode="auto">
            <a:xfrm>
              <a:off x="4057" y="2678"/>
              <a:ext cx="1" cy="3"/>
            </a:xfrm>
            <a:custGeom>
              <a:avLst/>
              <a:gdLst>
                <a:gd name="T0" fmla="*/ 0 w 18"/>
                <a:gd name="T1" fmla="*/ 0 h 48"/>
                <a:gd name="T2" fmla="*/ 0 w 18"/>
                <a:gd name="T3" fmla="*/ 0 h 48"/>
                <a:gd name="T4" fmla="*/ 0 w 18"/>
                <a:gd name="T5" fmla="*/ 0 h 48"/>
                <a:gd name="T6" fmla="*/ 0 w 18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" h="48">
                  <a:moveTo>
                    <a:pt x="18" y="0"/>
                  </a:moveTo>
                  <a:lnTo>
                    <a:pt x="18" y="1"/>
                  </a:lnTo>
                  <a:lnTo>
                    <a:pt x="8" y="26"/>
                  </a:lnTo>
                  <a:lnTo>
                    <a:pt x="0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5" name="Freeform 114"/>
            <xdr:cNvSpPr>
              <a:spLocks/>
            </xdr:cNvSpPr>
          </xdr:nvSpPr>
          <xdr:spPr bwMode="auto">
            <a:xfrm>
              <a:off x="4054" y="2686"/>
              <a:ext cx="1" cy="3"/>
            </a:xfrm>
            <a:custGeom>
              <a:avLst/>
              <a:gdLst>
                <a:gd name="T0" fmla="*/ 0 w 21"/>
                <a:gd name="T1" fmla="*/ 0 h 47"/>
                <a:gd name="T2" fmla="*/ 0 w 21"/>
                <a:gd name="T3" fmla="*/ 0 h 47"/>
                <a:gd name="T4" fmla="*/ 0 w 21"/>
                <a:gd name="T5" fmla="*/ 0 h 47"/>
                <a:gd name="T6" fmla="*/ 0 w 21"/>
                <a:gd name="T7" fmla="*/ 0 h 47"/>
                <a:gd name="T8" fmla="*/ 0 w 21"/>
                <a:gd name="T9" fmla="*/ 0 h 47"/>
                <a:gd name="T10" fmla="*/ 0 w 21"/>
                <a:gd name="T11" fmla="*/ 0 h 4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1" h="47">
                  <a:moveTo>
                    <a:pt x="21" y="0"/>
                  </a:moveTo>
                  <a:lnTo>
                    <a:pt x="18" y="6"/>
                  </a:lnTo>
                  <a:lnTo>
                    <a:pt x="13" y="19"/>
                  </a:lnTo>
                  <a:lnTo>
                    <a:pt x="8" y="31"/>
                  </a:lnTo>
                  <a:lnTo>
                    <a:pt x="2" y="43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" name="Freeform 115"/>
            <xdr:cNvSpPr>
              <a:spLocks/>
            </xdr:cNvSpPr>
          </xdr:nvSpPr>
          <xdr:spPr bwMode="auto">
            <a:xfrm>
              <a:off x="4050" y="2694"/>
              <a:ext cx="1" cy="3"/>
            </a:xfrm>
            <a:custGeom>
              <a:avLst/>
              <a:gdLst>
                <a:gd name="T0" fmla="*/ 0 w 24"/>
                <a:gd name="T1" fmla="*/ 0 h 46"/>
                <a:gd name="T2" fmla="*/ 0 w 24"/>
                <a:gd name="T3" fmla="*/ 0 h 46"/>
                <a:gd name="T4" fmla="*/ 0 w 24"/>
                <a:gd name="T5" fmla="*/ 0 h 46"/>
                <a:gd name="T6" fmla="*/ 0 w 24"/>
                <a:gd name="T7" fmla="*/ 0 h 46"/>
                <a:gd name="T8" fmla="*/ 0 w 24"/>
                <a:gd name="T9" fmla="*/ 0 h 46"/>
                <a:gd name="T10" fmla="*/ 0 w 24"/>
                <a:gd name="T11" fmla="*/ 0 h 4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4" h="46">
                  <a:moveTo>
                    <a:pt x="24" y="0"/>
                  </a:moveTo>
                  <a:lnTo>
                    <a:pt x="19" y="9"/>
                  </a:lnTo>
                  <a:lnTo>
                    <a:pt x="14" y="22"/>
                  </a:lnTo>
                  <a:lnTo>
                    <a:pt x="8" y="33"/>
                  </a:lnTo>
                  <a:lnTo>
                    <a:pt x="1" y="45"/>
                  </a:lnTo>
                  <a:lnTo>
                    <a:pt x="0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7" name="Freeform 116"/>
            <xdr:cNvSpPr>
              <a:spLocks/>
            </xdr:cNvSpPr>
          </xdr:nvSpPr>
          <xdr:spPr bwMode="auto">
            <a:xfrm>
              <a:off x="4046" y="2701"/>
              <a:ext cx="1" cy="3"/>
            </a:xfrm>
            <a:custGeom>
              <a:avLst/>
              <a:gdLst>
                <a:gd name="T0" fmla="*/ 0 w 26"/>
                <a:gd name="T1" fmla="*/ 0 h 45"/>
                <a:gd name="T2" fmla="*/ 0 w 26"/>
                <a:gd name="T3" fmla="*/ 0 h 45"/>
                <a:gd name="T4" fmla="*/ 0 w 26"/>
                <a:gd name="T5" fmla="*/ 0 h 45"/>
                <a:gd name="T6" fmla="*/ 0 w 26"/>
                <a:gd name="T7" fmla="*/ 0 h 45"/>
                <a:gd name="T8" fmla="*/ 0 w 26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5">
                  <a:moveTo>
                    <a:pt x="26" y="0"/>
                  </a:moveTo>
                  <a:lnTo>
                    <a:pt x="20" y="11"/>
                  </a:lnTo>
                  <a:lnTo>
                    <a:pt x="14" y="23"/>
                  </a:lnTo>
                  <a:lnTo>
                    <a:pt x="7" y="34"/>
                  </a:lnTo>
                  <a:lnTo>
                    <a:pt x="0" y="4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8" name="Freeform 117"/>
            <xdr:cNvSpPr>
              <a:spLocks/>
            </xdr:cNvSpPr>
          </xdr:nvSpPr>
          <xdr:spPr bwMode="auto">
            <a:xfrm>
              <a:off x="4041" y="2708"/>
              <a:ext cx="2" cy="3"/>
            </a:xfrm>
            <a:custGeom>
              <a:avLst/>
              <a:gdLst>
                <a:gd name="T0" fmla="*/ 0 w 29"/>
                <a:gd name="T1" fmla="*/ 0 h 43"/>
                <a:gd name="T2" fmla="*/ 0 w 29"/>
                <a:gd name="T3" fmla="*/ 0 h 43"/>
                <a:gd name="T4" fmla="*/ 0 w 29"/>
                <a:gd name="T5" fmla="*/ 0 h 43"/>
                <a:gd name="T6" fmla="*/ 0 w 29"/>
                <a:gd name="T7" fmla="*/ 0 h 43"/>
                <a:gd name="T8" fmla="*/ 0 w 29"/>
                <a:gd name="T9" fmla="*/ 0 h 43"/>
                <a:gd name="T10" fmla="*/ 0 w 29"/>
                <a:gd name="T11" fmla="*/ 0 h 43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9" h="43">
                  <a:moveTo>
                    <a:pt x="29" y="0"/>
                  </a:moveTo>
                  <a:lnTo>
                    <a:pt x="29" y="0"/>
                  </a:lnTo>
                  <a:lnTo>
                    <a:pt x="21" y="11"/>
                  </a:lnTo>
                  <a:lnTo>
                    <a:pt x="14" y="21"/>
                  </a:lnTo>
                  <a:lnTo>
                    <a:pt x="7" y="33"/>
                  </a:lnTo>
                  <a:lnTo>
                    <a:pt x="0" y="4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9" name="Freeform 118"/>
            <xdr:cNvSpPr>
              <a:spLocks/>
            </xdr:cNvSpPr>
          </xdr:nvSpPr>
          <xdr:spPr bwMode="auto">
            <a:xfrm>
              <a:off x="4036" y="2715"/>
              <a:ext cx="2" cy="3"/>
            </a:xfrm>
            <a:custGeom>
              <a:avLst/>
              <a:gdLst>
                <a:gd name="T0" fmla="*/ 0 w 31"/>
                <a:gd name="T1" fmla="*/ 0 h 40"/>
                <a:gd name="T2" fmla="*/ 0 w 31"/>
                <a:gd name="T3" fmla="*/ 0 h 40"/>
                <a:gd name="T4" fmla="*/ 0 w 31"/>
                <a:gd name="T5" fmla="*/ 0 h 40"/>
                <a:gd name="T6" fmla="*/ 0 w 31"/>
                <a:gd name="T7" fmla="*/ 0 h 40"/>
                <a:gd name="T8" fmla="*/ 0 w 31"/>
                <a:gd name="T9" fmla="*/ 0 h 40"/>
                <a:gd name="T10" fmla="*/ 0 w 31"/>
                <a:gd name="T11" fmla="*/ 0 h 40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1" h="40">
                  <a:moveTo>
                    <a:pt x="31" y="0"/>
                  </a:moveTo>
                  <a:lnTo>
                    <a:pt x="30" y="1"/>
                  </a:lnTo>
                  <a:lnTo>
                    <a:pt x="23" y="11"/>
                  </a:lnTo>
                  <a:lnTo>
                    <a:pt x="15" y="21"/>
                  </a:lnTo>
                  <a:lnTo>
                    <a:pt x="7" y="31"/>
                  </a:lnTo>
                  <a:lnTo>
                    <a:pt x="0" y="4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0" name="Freeform 119"/>
            <xdr:cNvSpPr>
              <a:spLocks/>
            </xdr:cNvSpPr>
          </xdr:nvSpPr>
          <xdr:spPr bwMode="auto">
            <a:xfrm>
              <a:off x="3691" y="2597"/>
              <a:ext cx="3" cy="2"/>
            </a:xfrm>
            <a:custGeom>
              <a:avLst/>
              <a:gdLst>
                <a:gd name="T0" fmla="*/ 0 w 41"/>
                <a:gd name="T1" fmla="*/ 0 h 29"/>
                <a:gd name="T2" fmla="*/ 0 w 41"/>
                <a:gd name="T3" fmla="*/ 0 h 29"/>
                <a:gd name="T4" fmla="*/ 0 w 41"/>
                <a:gd name="T5" fmla="*/ 0 h 29"/>
                <a:gd name="T6" fmla="*/ 0 w 41"/>
                <a:gd name="T7" fmla="*/ 0 h 29"/>
                <a:gd name="T8" fmla="*/ 0 w 41"/>
                <a:gd name="T9" fmla="*/ 0 h 29"/>
                <a:gd name="T10" fmla="*/ 0 w 41"/>
                <a:gd name="T11" fmla="*/ 0 h 29"/>
                <a:gd name="T12" fmla="*/ 0 w 41"/>
                <a:gd name="T13" fmla="*/ 0 h 29"/>
                <a:gd name="T14" fmla="*/ 0 w 41"/>
                <a:gd name="T15" fmla="*/ 0 h 2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41" h="29">
                  <a:moveTo>
                    <a:pt x="0" y="0"/>
                  </a:moveTo>
                  <a:lnTo>
                    <a:pt x="7" y="5"/>
                  </a:lnTo>
                  <a:lnTo>
                    <a:pt x="14" y="9"/>
                  </a:lnTo>
                  <a:lnTo>
                    <a:pt x="20" y="14"/>
                  </a:lnTo>
                  <a:lnTo>
                    <a:pt x="27" y="19"/>
                  </a:lnTo>
                  <a:lnTo>
                    <a:pt x="34" y="24"/>
                  </a:lnTo>
                  <a:lnTo>
                    <a:pt x="41" y="2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1" name="Freeform 120"/>
            <xdr:cNvSpPr>
              <a:spLocks/>
            </xdr:cNvSpPr>
          </xdr:nvSpPr>
          <xdr:spPr bwMode="auto">
            <a:xfrm>
              <a:off x="3698" y="2603"/>
              <a:ext cx="2" cy="2"/>
            </a:xfrm>
            <a:custGeom>
              <a:avLst/>
              <a:gdLst>
                <a:gd name="T0" fmla="*/ 0 w 37"/>
                <a:gd name="T1" fmla="*/ 0 h 35"/>
                <a:gd name="T2" fmla="*/ 0 w 37"/>
                <a:gd name="T3" fmla="*/ 0 h 35"/>
                <a:gd name="T4" fmla="*/ 0 w 37"/>
                <a:gd name="T5" fmla="*/ 0 h 35"/>
                <a:gd name="T6" fmla="*/ 0 w 37"/>
                <a:gd name="T7" fmla="*/ 0 h 35"/>
                <a:gd name="T8" fmla="*/ 0 w 37"/>
                <a:gd name="T9" fmla="*/ 0 h 35"/>
                <a:gd name="T10" fmla="*/ 0 w 37"/>
                <a:gd name="T11" fmla="*/ 0 h 35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7" h="35">
                  <a:moveTo>
                    <a:pt x="0" y="0"/>
                  </a:moveTo>
                  <a:lnTo>
                    <a:pt x="0" y="0"/>
                  </a:lnTo>
                  <a:lnTo>
                    <a:pt x="8" y="6"/>
                  </a:lnTo>
                  <a:lnTo>
                    <a:pt x="20" y="18"/>
                  </a:lnTo>
                  <a:lnTo>
                    <a:pt x="33" y="31"/>
                  </a:lnTo>
                  <a:lnTo>
                    <a:pt x="37" y="3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2" name="Freeform 121"/>
            <xdr:cNvSpPr>
              <a:spLocks/>
            </xdr:cNvSpPr>
          </xdr:nvSpPr>
          <xdr:spPr bwMode="auto">
            <a:xfrm>
              <a:off x="3704" y="2609"/>
              <a:ext cx="2" cy="2"/>
            </a:xfrm>
            <a:custGeom>
              <a:avLst/>
              <a:gdLst>
                <a:gd name="T0" fmla="*/ 0 w 33"/>
                <a:gd name="T1" fmla="*/ 0 h 39"/>
                <a:gd name="T2" fmla="*/ 0 w 33"/>
                <a:gd name="T3" fmla="*/ 0 h 39"/>
                <a:gd name="T4" fmla="*/ 0 w 33"/>
                <a:gd name="T5" fmla="*/ 0 h 39"/>
                <a:gd name="T6" fmla="*/ 0 w 33"/>
                <a:gd name="T7" fmla="*/ 0 h 39"/>
                <a:gd name="T8" fmla="*/ 0 w 33"/>
                <a:gd name="T9" fmla="*/ 0 h 39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33" h="39">
                  <a:moveTo>
                    <a:pt x="0" y="0"/>
                  </a:moveTo>
                  <a:lnTo>
                    <a:pt x="5" y="6"/>
                  </a:lnTo>
                  <a:lnTo>
                    <a:pt x="17" y="20"/>
                  </a:lnTo>
                  <a:lnTo>
                    <a:pt x="29" y="34"/>
                  </a:lnTo>
                  <a:lnTo>
                    <a:pt x="33" y="3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3" name="Freeform 122"/>
            <xdr:cNvSpPr>
              <a:spLocks/>
            </xdr:cNvSpPr>
          </xdr:nvSpPr>
          <xdr:spPr bwMode="auto">
            <a:xfrm>
              <a:off x="3709" y="2615"/>
              <a:ext cx="2" cy="3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0" h="42">
                  <a:moveTo>
                    <a:pt x="0" y="0"/>
                  </a:moveTo>
                  <a:lnTo>
                    <a:pt x="8" y="11"/>
                  </a:lnTo>
                  <a:lnTo>
                    <a:pt x="19" y="26"/>
                  </a:lnTo>
                  <a:lnTo>
                    <a:pt x="3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4" name="Freeform 123"/>
            <xdr:cNvSpPr>
              <a:spLocks/>
            </xdr:cNvSpPr>
          </xdr:nvSpPr>
          <xdr:spPr bwMode="auto">
            <a:xfrm>
              <a:off x="3714" y="2622"/>
              <a:ext cx="1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4">
                  <a:moveTo>
                    <a:pt x="0" y="0"/>
                  </a:moveTo>
                  <a:lnTo>
                    <a:pt x="2" y="2"/>
                  </a:lnTo>
                  <a:lnTo>
                    <a:pt x="12" y="20"/>
                  </a:lnTo>
                  <a:lnTo>
                    <a:pt x="22" y="37"/>
                  </a:lnTo>
                  <a:lnTo>
                    <a:pt x="26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5" name="Freeform 124"/>
            <xdr:cNvSpPr>
              <a:spLocks/>
            </xdr:cNvSpPr>
          </xdr:nvSpPr>
          <xdr:spPr bwMode="auto">
            <a:xfrm>
              <a:off x="3718" y="2630"/>
              <a:ext cx="2" cy="3"/>
            </a:xfrm>
            <a:custGeom>
              <a:avLst/>
              <a:gdLst>
                <a:gd name="T0" fmla="*/ 0 w 23"/>
                <a:gd name="T1" fmla="*/ 0 h 46"/>
                <a:gd name="T2" fmla="*/ 0 w 23"/>
                <a:gd name="T3" fmla="*/ 0 h 46"/>
                <a:gd name="T4" fmla="*/ 0 w 23"/>
                <a:gd name="T5" fmla="*/ 0 h 46"/>
                <a:gd name="T6" fmla="*/ 0 w 23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46">
                  <a:moveTo>
                    <a:pt x="0" y="0"/>
                  </a:moveTo>
                  <a:lnTo>
                    <a:pt x="7" y="14"/>
                  </a:lnTo>
                  <a:lnTo>
                    <a:pt x="17" y="33"/>
                  </a:lnTo>
                  <a:lnTo>
                    <a:pt x="23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6" name="Freeform 125"/>
            <xdr:cNvSpPr>
              <a:spLocks/>
            </xdr:cNvSpPr>
          </xdr:nvSpPr>
          <xdr:spPr bwMode="auto">
            <a:xfrm>
              <a:off x="3722" y="2637"/>
              <a:ext cx="1" cy="4"/>
            </a:xfrm>
            <a:custGeom>
              <a:avLst/>
              <a:gdLst>
                <a:gd name="T0" fmla="*/ 0 w 21"/>
                <a:gd name="T1" fmla="*/ 0 h 46"/>
                <a:gd name="T2" fmla="*/ 0 w 21"/>
                <a:gd name="T3" fmla="*/ 0 h 46"/>
                <a:gd name="T4" fmla="*/ 0 w 21"/>
                <a:gd name="T5" fmla="*/ 0 h 46"/>
                <a:gd name="T6" fmla="*/ 0 w 21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1" h="46">
                  <a:moveTo>
                    <a:pt x="0" y="0"/>
                  </a:moveTo>
                  <a:lnTo>
                    <a:pt x="6" y="11"/>
                  </a:lnTo>
                  <a:lnTo>
                    <a:pt x="14" y="31"/>
                  </a:lnTo>
                  <a:lnTo>
                    <a:pt x="21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7" name="Freeform 126"/>
            <xdr:cNvSpPr>
              <a:spLocks/>
            </xdr:cNvSpPr>
          </xdr:nvSpPr>
          <xdr:spPr bwMode="auto">
            <a:xfrm>
              <a:off x="3725" y="2645"/>
              <a:ext cx="1" cy="3"/>
            </a:xfrm>
            <a:custGeom>
              <a:avLst/>
              <a:gdLst>
                <a:gd name="T0" fmla="*/ 0 w 19"/>
                <a:gd name="T1" fmla="*/ 0 h 48"/>
                <a:gd name="T2" fmla="*/ 0 w 19"/>
                <a:gd name="T3" fmla="*/ 0 h 48"/>
                <a:gd name="T4" fmla="*/ 0 w 19"/>
                <a:gd name="T5" fmla="*/ 0 h 48"/>
                <a:gd name="T6" fmla="*/ 0 w 19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9" h="48">
                  <a:moveTo>
                    <a:pt x="0" y="0"/>
                  </a:moveTo>
                  <a:lnTo>
                    <a:pt x="5" y="11"/>
                  </a:lnTo>
                  <a:lnTo>
                    <a:pt x="12" y="31"/>
                  </a:lnTo>
                  <a:lnTo>
                    <a:pt x="19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8" name="Freeform 127"/>
            <xdr:cNvSpPr>
              <a:spLocks/>
            </xdr:cNvSpPr>
          </xdr:nvSpPr>
          <xdr:spPr bwMode="auto">
            <a:xfrm>
              <a:off x="3728" y="2653"/>
              <a:ext cx="1" cy="3"/>
            </a:xfrm>
            <a:custGeom>
              <a:avLst/>
              <a:gdLst>
                <a:gd name="T0" fmla="*/ 0 w 17"/>
                <a:gd name="T1" fmla="*/ 0 h 48"/>
                <a:gd name="T2" fmla="*/ 0 w 17"/>
                <a:gd name="T3" fmla="*/ 0 h 48"/>
                <a:gd name="T4" fmla="*/ 0 w 17"/>
                <a:gd name="T5" fmla="*/ 0 h 48"/>
                <a:gd name="T6" fmla="*/ 0 w 17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" h="48">
                  <a:moveTo>
                    <a:pt x="0" y="0"/>
                  </a:moveTo>
                  <a:lnTo>
                    <a:pt x="4" y="11"/>
                  </a:lnTo>
                  <a:lnTo>
                    <a:pt x="11" y="31"/>
                  </a:lnTo>
                  <a:lnTo>
                    <a:pt x="17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9" name="Freeform 128"/>
            <xdr:cNvSpPr>
              <a:spLocks/>
            </xdr:cNvSpPr>
          </xdr:nvSpPr>
          <xdr:spPr bwMode="auto">
            <a:xfrm>
              <a:off x="3731" y="2661"/>
              <a:ext cx="1" cy="4"/>
            </a:xfrm>
            <a:custGeom>
              <a:avLst/>
              <a:gdLst>
                <a:gd name="T0" fmla="*/ 0 w 15"/>
                <a:gd name="T1" fmla="*/ 0 h 49"/>
                <a:gd name="T2" fmla="*/ 0 w 15"/>
                <a:gd name="T3" fmla="*/ 0 h 49"/>
                <a:gd name="T4" fmla="*/ 0 w 15"/>
                <a:gd name="T5" fmla="*/ 0 h 49"/>
                <a:gd name="T6" fmla="*/ 0 w 15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5" h="49">
                  <a:moveTo>
                    <a:pt x="0" y="0"/>
                  </a:moveTo>
                  <a:lnTo>
                    <a:pt x="3" y="11"/>
                  </a:lnTo>
                  <a:lnTo>
                    <a:pt x="9" y="32"/>
                  </a:lnTo>
                  <a:lnTo>
                    <a:pt x="15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0" name="Freeform 129"/>
            <xdr:cNvSpPr>
              <a:spLocks/>
            </xdr:cNvSpPr>
          </xdr:nvSpPr>
          <xdr:spPr bwMode="auto">
            <a:xfrm>
              <a:off x="3733" y="2670"/>
              <a:ext cx="1" cy="3"/>
            </a:xfrm>
            <a:custGeom>
              <a:avLst/>
              <a:gdLst>
                <a:gd name="T0" fmla="*/ 0 w 12"/>
                <a:gd name="T1" fmla="*/ 0 h 49"/>
                <a:gd name="T2" fmla="*/ 0 w 12"/>
                <a:gd name="T3" fmla="*/ 0 h 49"/>
                <a:gd name="T4" fmla="*/ 0 w 12"/>
                <a:gd name="T5" fmla="*/ 0 h 49"/>
                <a:gd name="T6" fmla="*/ 0 w 12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49">
                  <a:moveTo>
                    <a:pt x="0" y="0"/>
                  </a:moveTo>
                  <a:lnTo>
                    <a:pt x="3" y="11"/>
                  </a:lnTo>
                  <a:lnTo>
                    <a:pt x="8" y="32"/>
                  </a:lnTo>
                  <a:lnTo>
                    <a:pt x="12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1" name="Freeform 130"/>
            <xdr:cNvSpPr>
              <a:spLocks/>
            </xdr:cNvSpPr>
          </xdr:nvSpPr>
          <xdr:spPr bwMode="auto">
            <a:xfrm>
              <a:off x="3735" y="2678"/>
              <a:ext cx="1" cy="3"/>
            </a:xfrm>
            <a:custGeom>
              <a:avLst/>
              <a:gdLst>
                <a:gd name="T0" fmla="*/ 0 w 11"/>
                <a:gd name="T1" fmla="*/ 0 h 50"/>
                <a:gd name="T2" fmla="*/ 0 w 11"/>
                <a:gd name="T3" fmla="*/ 0 h 50"/>
                <a:gd name="T4" fmla="*/ 0 w 11"/>
                <a:gd name="T5" fmla="*/ 0 h 50"/>
                <a:gd name="T6" fmla="*/ 0 w 11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50">
                  <a:moveTo>
                    <a:pt x="0" y="0"/>
                  </a:moveTo>
                  <a:lnTo>
                    <a:pt x="2" y="9"/>
                  </a:lnTo>
                  <a:lnTo>
                    <a:pt x="7" y="30"/>
                  </a:lnTo>
                  <a:lnTo>
                    <a:pt x="11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2" name="Freeform 131"/>
            <xdr:cNvSpPr>
              <a:spLocks/>
            </xdr:cNvSpPr>
          </xdr:nvSpPr>
          <xdr:spPr bwMode="auto">
            <a:xfrm>
              <a:off x="3737" y="2686"/>
              <a:ext cx="0" cy="4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w 8"/>
                <a:gd name="T7" fmla="*/ 0 h 51"/>
                <a:gd name="T8" fmla="*/ 0 w 8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" h="51">
                  <a:moveTo>
                    <a:pt x="0" y="0"/>
                  </a:moveTo>
                  <a:lnTo>
                    <a:pt x="1" y="5"/>
                  </a:lnTo>
                  <a:lnTo>
                    <a:pt x="4" y="26"/>
                  </a:lnTo>
                  <a:lnTo>
                    <a:pt x="7" y="45"/>
                  </a:lnTo>
                  <a:lnTo>
                    <a:pt x="8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3" name="Freeform 132"/>
            <xdr:cNvSpPr>
              <a:spLocks/>
            </xdr:cNvSpPr>
          </xdr:nvSpPr>
          <xdr:spPr bwMode="auto">
            <a:xfrm>
              <a:off x="3738" y="2695"/>
              <a:ext cx="0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6" h="51">
                  <a:moveTo>
                    <a:pt x="0" y="0"/>
                  </a:moveTo>
                  <a:lnTo>
                    <a:pt x="2" y="18"/>
                  </a:lnTo>
                  <a:lnTo>
                    <a:pt x="4" y="37"/>
                  </a:lnTo>
                  <a:lnTo>
                    <a:pt x="6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" name="Freeform 133"/>
            <xdr:cNvSpPr>
              <a:spLocks/>
            </xdr:cNvSpPr>
          </xdr:nvSpPr>
          <xdr:spPr bwMode="auto">
            <a:xfrm>
              <a:off x="3739" y="2703"/>
              <a:ext cx="0" cy="3"/>
            </a:xfrm>
            <a:custGeom>
              <a:avLst/>
              <a:gdLst>
                <a:gd name="T0" fmla="*/ 0 w 4"/>
                <a:gd name="T1" fmla="*/ 0 h 50"/>
                <a:gd name="T2" fmla="*/ 0 w 4"/>
                <a:gd name="T3" fmla="*/ 0 h 50"/>
                <a:gd name="T4" fmla="*/ 0 w 4"/>
                <a:gd name="T5" fmla="*/ 0 h 50"/>
                <a:gd name="T6" fmla="*/ 0 w 4"/>
                <a:gd name="T7" fmla="*/ 0 h 50"/>
                <a:gd name="T8" fmla="*/ 0 w 4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" h="50">
                  <a:moveTo>
                    <a:pt x="0" y="0"/>
                  </a:moveTo>
                  <a:lnTo>
                    <a:pt x="0" y="3"/>
                  </a:lnTo>
                  <a:lnTo>
                    <a:pt x="1" y="21"/>
                  </a:lnTo>
                  <a:lnTo>
                    <a:pt x="2" y="39"/>
                  </a:lnTo>
                  <a:lnTo>
                    <a:pt x="4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5" name="Freeform 134"/>
            <xdr:cNvSpPr>
              <a:spLocks/>
            </xdr:cNvSpPr>
          </xdr:nvSpPr>
          <xdr:spPr bwMode="auto">
            <a:xfrm>
              <a:off x="3739" y="2712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h 51"/>
                <a:gd name="T4" fmla="*/ 0 h 51"/>
                <a:gd name="T5" fmla="*/ 0 60000 65536"/>
                <a:gd name="T6" fmla="*/ 0 60000 65536"/>
                <a:gd name="T7" fmla="*/ 0 60000 65536"/>
                <a:gd name="T8" fmla="*/ 0 60000 65536"/>
                <a:gd name="T9" fmla="*/ 0 60000 65536"/>
              </a:gdLst>
              <a:ahLst/>
              <a:cxnLst>
                <a:cxn ang="T5">
                  <a:pos x="0" y="T0"/>
                </a:cxn>
                <a:cxn ang="T6">
                  <a:pos x="0" y="T1"/>
                </a:cxn>
                <a:cxn ang="T7">
                  <a:pos x="0" y="T2"/>
                </a:cxn>
                <a:cxn ang="T8">
                  <a:pos x="0" y="T3"/>
                </a:cxn>
                <a:cxn ang="T9">
                  <a:pos x="0" y="T4"/>
                </a:cxn>
              </a:cxnLst>
              <a:rect l="0" t="0" r="r" b="b"/>
              <a:pathLst>
                <a:path h="51">
                  <a:moveTo>
                    <a:pt x="0" y="0"/>
                  </a:moveTo>
                  <a:lnTo>
                    <a:pt x="0" y="1"/>
                  </a:lnTo>
                  <a:lnTo>
                    <a:pt x="0" y="18"/>
                  </a:lnTo>
                  <a:lnTo>
                    <a:pt x="0" y="35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6" name="Freeform 135"/>
            <xdr:cNvSpPr>
              <a:spLocks/>
            </xdr:cNvSpPr>
          </xdr:nvSpPr>
          <xdr:spPr bwMode="auto">
            <a:xfrm>
              <a:off x="3739" y="2720"/>
              <a:ext cx="0" cy="3"/>
            </a:xfrm>
            <a:custGeom>
              <a:avLst/>
              <a:gdLst>
                <a:gd name="T0" fmla="*/ 0 w 5"/>
                <a:gd name="T1" fmla="*/ 0 h 51"/>
                <a:gd name="T2" fmla="*/ 0 w 5"/>
                <a:gd name="T3" fmla="*/ 0 h 51"/>
                <a:gd name="T4" fmla="*/ 0 w 5"/>
                <a:gd name="T5" fmla="*/ 0 h 51"/>
                <a:gd name="T6" fmla="*/ 0 w 5"/>
                <a:gd name="T7" fmla="*/ 0 h 51"/>
                <a:gd name="T8" fmla="*/ 0 w 5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" h="51">
                  <a:moveTo>
                    <a:pt x="5" y="0"/>
                  </a:moveTo>
                  <a:lnTo>
                    <a:pt x="5" y="7"/>
                  </a:lnTo>
                  <a:lnTo>
                    <a:pt x="3" y="22"/>
                  </a:lnTo>
                  <a:lnTo>
                    <a:pt x="1" y="38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" name="Freeform 136"/>
            <xdr:cNvSpPr>
              <a:spLocks/>
            </xdr:cNvSpPr>
          </xdr:nvSpPr>
          <xdr:spPr bwMode="auto">
            <a:xfrm>
              <a:off x="3737" y="2729"/>
              <a:ext cx="1" cy="3"/>
            </a:xfrm>
            <a:custGeom>
              <a:avLst/>
              <a:gdLst>
                <a:gd name="T0" fmla="*/ 0 w 10"/>
                <a:gd name="T1" fmla="*/ 0 h 50"/>
                <a:gd name="T2" fmla="*/ 0 w 10"/>
                <a:gd name="T3" fmla="*/ 0 h 50"/>
                <a:gd name="T4" fmla="*/ 0 w 10"/>
                <a:gd name="T5" fmla="*/ 0 h 50"/>
                <a:gd name="T6" fmla="*/ 0 w 10"/>
                <a:gd name="T7" fmla="*/ 0 h 50"/>
                <a:gd name="T8" fmla="*/ 0 w 10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0" h="50">
                  <a:moveTo>
                    <a:pt x="10" y="0"/>
                  </a:moveTo>
                  <a:lnTo>
                    <a:pt x="8" y="11"/>
                  </a:lnTo>
                  <a:lnTo>
                    <a:pt x="5" y="25"/>
                  </a:lnTo>
                  <a:lnTo>
                    <a:pt x="2" y="38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8" name="Freeform 137"/>
            <xdr:cNvSpPr>
              <a:spLocks/>
            </xdr:cNvSpPr>
          </xdr:nvSpPr>
          <xdr:spPr bwMode="auto">
            <a:xfrm>
              <a:off x="3734" y="2737"/>
              <a:ext cx="2" cy="3"/>
            </a:xfrm>
            <a:custGeom>
              <a:avLst/>
              <a:gdLst>
                <a:gd name="T0" fmla="*/ 0 w 22"/>
                <a:gd name="T1" fmla="*/ 0 h 47"/>
                <a:gd name="T2" fmla="*/ 0 w 22"/>
                <a:gd name="T3" fmla="*/ 0 h 47"/>
                <a:gd name="T4" fmla="*/ 0 w 22"/>
                <a:gd name="T5" fmla="*/ 0 h 47"/>
                <a:gd name="T6" fmla="*/ 0 w 22"/>
                <a:gd name="T7" fmla="*/ 0 h 47"/>
                <a:gd name="T8" fmla="*/ 0 w 22"/>
                <a:gd name="T9" fmla="*/ 0 h 47"/>
                <a:gd name="T10" fmla="*/ 0 w 22"/>
                <a:gd name="T11" fmla="*/ 0 h 47"/>
                <a:gd name="T12" fmla="*/ 0 w 22"/>
                <a:gd name="T13" fmla="*/ 0 h 47"/>
                <a:gd name="T14" fmla="*/ 0 w 22"/>
                <a:gd name="T15" fmla="*/ 0 h 4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22" h="47">
                  <a:moveTo>
                    <a:pt x="22" y="0"/>
                  </a:moveTo>
                  <a:lnTo>
                    <a:pt x="19" y="8"/>
                  </a:lnTo>
                  <a:lnTo>
                    <a:pt x="15" y="18"/>
                  </a:lnTo>
                  <a:lnTo>
                    <a:pt x="9" y="28"/>
                  </a:lnTo>
                  <a:lnTo>
                    <a:pt x="7" y="33"/>
                  </a:lnTo>
                  <a:lnTo>
                    <a:pt x="5" y="38"/>
                  </a:lnTo>
                  <a:lnTo>
                    <a:pt x="2" y="42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9" name="Freeform 138"/>
            <xdr:cNvSpPr>
              <a:spLocks/>
            </xdr:cNvSpPr>
          </xdr:nvSpPr>
          <xdr:spPr bwMode="auto">
            <a:xfrm>
              <a:off x="3734" y="2737"/>
              <a:ext cx="2" cy="3"/>
            </a:xfrm>
            <a:custGeom>
              <a:avLst/>
              <a:gdLst>
                <a:gd name="T0" fmla="*/ 0 w 22"/>
                <a:gd name="T1" fmla="*/ 0 h 47"/>
                <a:gd name="T2" fmla="*/ 0 w 22"/>
                <a:gd name="T3" fmla="*/ 0 h 47"/>
                <a:gd name="T4" fmla="*/ 0 w 22"/>
                <a:gd name="T5" fmla="*/ 0 h 47"/>
                <a:gd name="T6" fmla="*/ 0 w 22"/>
                <a:gd name="T7" fmla="*/ 0 h 47"/>
                <a:gd name="T8" fmla="*/ 0 w 22"/>
                <a:gd name="T9" fmla="*/ 0 h 47"/>
                <a:gd name="T10" fmla="*/ 0 w 22"/>
                <a:gd name="T11" fmla="*/ 0 h 47"/>
                <a:gd name="T12" fmla="*/ 0 w 22"/>
                <a:gd name="T13" fmla="*/ 0 h 47"/>
                <a:gd name="T14" fmla="*/ 0 w 22"/>
                <a:gd name="T15" fmla="*/ 0 h 4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22" h="47">
                  <a:moveTo>
                    <a:pt x="22" y="0"/>
                  </a:moveTo>
                  <a:lnTo>
                    <a:pt x="19" y="8"/>
                  </a:lnTo>
                  <a:lnTo>
                    <a:pt x="15" y="18"/>
                  </a:lnTo>
                  <a:lnTo>
                    <a:pt x="9" y="28"/>
                  </a:lnTo>
                  <a:lnTo>
                    <a:pt x="7" y="33"/>
                  </a:lnTo>
                  <a:lnTo>
                    <a:pt x="5" y="38"/>
                  </a:lnTo>
                  <a:lnTo>
                    <a:pt x="2" y="42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0" name="Line 139"/>
            <xdr:cNvSpPr>
              <a:spLocks noChangeShapeType="1"/>
            </xdr:cNvSpPr>
          </xdr:nvSpPr>
          <xdr:spPr bwMode="auto">
            <a:xfrm>
              <a:off x="3737" y="2739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1" name="Freeform 140"/>
            <xdr:cNvSpPr>
              <a:spLocks/>
            </xdr:cNvSpPr>
          </xdr:nvSpPr>
          <xdr:spPr bwMode="auto">
            <a:xfrm>
              <a:off x="3738" y="2748"/>
              <a:ext cx="1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51">
                  <a:moveTo>
                    <a:pt x="0" y="0"/>
                  </a:moveTo>
                  <a:lnTo>
                    <a:pt x="6" y="48"/>
                  </a:lnTo>
                  <a:lnTo>
                    <a:pt x="6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2" name="Line 141"/>
            <xdr:cNvSpPr>
              <a:spLocks noChangeShapeType="1"/>
            </xdr:cNvSpPr>
          </xdr:nvSpPr>
          <xdr:spPr bwMode="auto">
            <a:xfrm>
              <a:off x="3739" y="2756"/>
              <a:ext cx="1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3" name="Line 142"/>
            <xdr:cNvSpPr>
              <a:spLocks noChangeShapeType="1"/>
            </xdr:cNvSpPr>
          </xdr:nvSpPr>
          <xdr:spPr bwMode="auto">
            <a:xfrm>
              <a:off x="3740" y="2764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4" name="Freeform 143"/>
            <xdr:cNvSpPr>
              <a:spLocks/>
            </xdr:cNvSpPr>
          </xdr:nvSpPr>
          <xdr:spPr bwMode="auto">
            <a:xfrm>
              <a:off x="3741" y="2773"/>
              <a:ext cx="1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51">
                  <a:moveTo>
                    <a:pt x="0" y="0"/>
                  </a:moveTo>
                  <a:lnTo>
                    <a:pt x="2" y="13"/>
                  </a:lnTo>
                  <a:lnTo>
                    <a:pt x="7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5" name="Line 144"/>
            <xdr:cNvSpPr>
              <a:spLocks noChangeShapeType="1"/>
            </xdr:cNvSpPr>
          </xdr:nvSpPr>
          <xdr:spPr bwMode="auto">
            <a:xfrm>
              <a:off x="3742" y="2781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6" name="Freeform 145"/>
            <xdr:cNvSpPr>
              <a:spLocks/>
            </xdr:cNvSpPr>
          </xdr:nvSpPr>
          <xdr:spPr bwMode="auto">
            <a:xfrm>
              <a:off x="3743" y="2790"/>
              <a:ext cx="1" cy="3"/>
            </a:xfrm>
            <a:custGeom>
              <a:avLst/>
              <a:gdLst>
                <a:gd name="T0" fmla="*/ 0 w 6"/>
                <a:gd name="T1" fmla="*/ 0 h 50"/>
                <a:gd name="T2" fmla="*/ 0 w 6"/>
                <a:gd name="T3" fmla="*/ 0 h 50"/>
                <a:gd name="T4" fmla="*/ 0 w 6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50">
                  <a:moveTo>
                    <a:pt x="0" y="0"/>
                  </a:moveTo>
                  <a:lnTo>
                    <a:pt x="2" y="14"/>
                  </a:lnTo>
                  <a:lnTo>
                    <a:pt x="6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7" name="Line 146"/>
            <xdr:cNvSpPr>
              <a:spLocks noChangeShapeType="1"/>
            </xdr:cNvSpPr>
          </xdr:nvSpPr>
          <xdr:spPr bwMode="auto">
            <a:xfrm>
              <a:off x="3744" y="2798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68" name="Freeform 147"/>
            <xdr:cNvSpPr>
              <a:spLocks/>
            </xdr:cNvSpPr>
          </xdr:nvSpPr>
          <xdr:spPr bwMode="auto">
            <a:xfrm>
              <a:off x="3745" y="2807"/>
              <a:ext cx="1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51">
                  <a:moveTo>
                    <a:pt x="0" y="0"/>
                  </a:moveTo>
                  <a:lnTo>
                    <a:pt x="2" y="12"/>
                  </a:lnTo>
                  <a:lnTo>
                    <a:pt x="7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9" name="Line 148"/>
            <xdr:cNvSpPr>
              <a:spLocks noChangeShapeType="1"/>
            </xdr:cNvSpPr>
          </xdr:nvSpPr>
          <xdr:spPr bwMode="auto">
            <a:xfrm>
              <a:off x="3746" y="2815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0" name="Freeform 149"/>
            <xdr:cNvSpPr>
              <a:spLocks/>
            </xdr:cNvSpPr>
          </xdr:nvSpPr>
          <xdr:spPr bwMode="auto">
            <a:xfrm>
              <a:off x="3748" y="2824"/>
              <a:ext cx="0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51">
                  <a:moveTo>
                    <a:pt x="0" y="0"/>
                  </a:moveTo>
                  <a:lnTo>
                    <a:pt x="1" y="11"/>
                  </a:lnTo>
                  <a:lnTo>
                    <a:pt x="7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1" name="Line 150"/>
            <xdr:cNvSpPr>
              <a:spLocks noChangeShapeType="1"/>
            </xdr:cNvSpPr>
          </xdr:nvSpPr>
          <xdr:spPr bwMode="auto">
            <a:xfrm>
              <a:off x="3749" y="2832"/>
              <a:ext cx="0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72" name="Freeform 151"/>
            <xdr:cNvSpPr>
              <a:spLocks/>
            </xdr:cNvSpPr>
          </xdr:nvSpPr>
          <xdr:spPr bwMode="auto">
            <a:xfrm>
              <a:off x="3750" y="2841"/>
              <a:ext cx="1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2" y="9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3" name="Freeform 152"/>
            <xdr:cNvSpPr>
              <a:spLocks/>
            </xdr:cNvSpPr>
          </xdr:nvSpPr>
          <xdr:spPr bwMode="auto">
            <a:xfrm>
              <a:off x="3751" y="2849"/>
              <a:ext cx="1" cy="3"/>
            </a:xfrm>
            <a:custGeom>
              <a:avLst/>
              <a:gdLst>
                <a:gd name="T0" fmla="*/ 0 w 8"/>
                <a:gd name="T1" fmla="*/ 0 h 50"/>
                <a:gd name="T2" fmla="*/ 0 w 8"/>
                <a:gd name="T3" fmla="*/ 0 h 50"/>
                <a:gd name="T4" fmla="*/ 0 w 8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0">
                  <a:moveTo>
                    <a:pt x="0" y="0"/>
                  </a:moveTo>
                  <a:lnTo>
                    <a:pt x="8" y="48"/>
                  </a:lnTo>
                  <a:lnTo>
                    <a:pt x="8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4" name="Freeform 153"/>
            <xdr:cNvSpPr>
              <a:spLocks/>
            </xdr:cNvSpPr>
          </xdr:nvSpPr>
          <xdr:spPr bwMode="auto">
            <a:xfrm>
              <a:off x="3752" y="2857"/>
              <a:ext cx="1" cy="4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1">
                  <a:moveTo>
                    <a:pt x="0" y="0"/>
                  </a:moveTo>
                  <a:lnTo>
                    <a:pt x="1" y="6"/>
                  </a:lnTo>
                  <a:lnTo>
                    <a:pt x="8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5" name="Freeform 154"/>
            <xdr:cNvSpPr>
              <a:spLocks/>
            </xdr:cNvSpPr>
          </xdr:nvSpPr>
          <xdr:spPr bwMode="auto">
            <a:xfrm>
              <a:off x="3754" y="2866"/>
              <a:ext cx="0" cy="3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0" y="0"/>
                  </a:moveTo>
                  <a:lnTo>
                    <a:pt x="1" y="4"/>
                  </a:lnTo>
                  <a:lnTo>
                    <a:pt x="9" y="46"/>
                  </a:lnTo>
                  <a:lnTo>
                    <a:pt x="9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6" name="Freeform 155"/>
            <xdr:cNvSpPr>
              <a:spLocks/>
            </xdr:cNvSpPr>
          </xdr:nvSpPr>
          <xdr:spPr bwMode="auto">
            <a:xfrm>
              <a:off x="3755" y="2874"/>
              <a:ext cx="1" cy="4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0" y="0"/>
                  </a:moveTo>
                  <a:lnTo>
                    <a:pt x="1" y="3"/>
                  </a:lnTo>
                  <a:lnTo>
                    <a:pt x="8" y="45"/>
                  </a:lnTo>
                  <a:lnTo>
                    <a:pt x="9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7" name="Freeform 156"/>
            <xdr:cNvSpPr>
              <a:spLocks/>
            </xdr:cNvSpPr>
          </xdr:nvSpPr>
          <xdr:spPr bwMode="auto">
            <a:xfrm>
              <a:off x="3757" y="2883"/>
              <a:ext cx="0" cy="3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0" y="0"/>
                  </a:moveTo>
                  <a:lnTo>
                    <a:pt x="0" y="2"/>
                  </a:lnTo>
                  <a:lnTo>
                    <a:pt x="8" y="44"/>
                  </a:lnTo>
                  <a:lnTo>
                    <a:pt x="9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8" name="Freeform 157"/>
            <xdr:cNvSpPr>
              <a:spLocks/>
            </xdr:cNvSpPr>
          </xdr:nvSpPr>
          <xdr:spPr bwMode="auto">
            <a:xfrm>
              <a:off x="3758" y="2891"/>
              <a:ext cx="1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0" y="1"/>
                  </a:lnTo>
                  <a:lnTo>
                    <a:pt x="7" y="43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9" name="Freeform 158"/>
            <xdr:cNvSpPr>
              <a:spLocks/>
            </xdr:cNvSpPr>
          </xdr:nvSpPr>
          <xdr:spPr bwMode="auto">
            <a:xfrm>
              <a:off x="3760" y="2899"/>
              <a:ext cx="0" cy="4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0" y="1"/>
                  </a:lnTo>
                  <a:lnTo>
                    <a:pt x="8" y="43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0" name="Freeform 159"/>
            <xdr:cNvSpPr>
              <a:spLocks/>
            </xdr:cNvSpPr>
          </xdr:nvSpPr>
          <xdr:spPr bwMode="auto">
            <a:xfrm>
              <a:off x="3761" y="2908"/>
              <a:ext cx="1" cy="3"/>
            </a:xfrm>
            <a:custGeom>
              <a:avLst/>
              <a:gdLst>
                <a:gd name="T0" fmla="*/ 0 w 10"/>
                <a:gd name="T1" fmla="*/ 0 h 49"/>
                <a:gd name="T2" fmla="*/ 0 w 10"/>
                <a:gd name="T3" fmla="*/ 0 h 49"/>
                <a:gd name="T4" fmla="*/ 0 w 10"/>
                <a:gd name="T5" fmla="*/ 0 h 49"/>
                <a:gd name="T6" fmla="*/ 0 w 10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0" h="49">
                  <a:moveTo>
                    <a:pt x="0" y="0"/>
                  </a:moveTo>
                  <a:lnTo>
                    <a:pt x="0" y="1"/>
                  </a:lnTo>
                  <a:lnTo>
                    <a:pt x="9" y="43"/>
                  </a:lnTo>
                  <a:lnTo>
                    <a:pt x="10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1" name="Freeform 160"/>
            <xdr:cNvSpPr>
              <a:spLocks/>
            </xdr:cNvSpPr>
          </xdr:nvSpPr>
          <xdr:spPr bwMode="auto">
            <a:xfrm>
              <a:off x="3763" y="2916"/>
              <a:ext cx="0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w 9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0" y="2"/>
                  </a:lnTo>
                  <a:lnTo>
                    <a:pt x="9" y="44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2" name="Freeform 161"/>
            <xdr:cNvSpPr>
              <a:spLocks/>
            </xdr:cNvSpPr>
          </xdr:nvSpPr>
          <xdr:spPr bwMode="auto">
            <a:xfrm>
              <a:off x="3764" y="2925"/>
              <a:ext cx="0" cy="3"/>
            </a:xfrm>
            <a:custGeom>
              <a:avLst/>
              <a:gdLst>
                <a:gd name="T0" fmla="*/ 0 w 4"/>
                <a:gd name="T1" fmla="*/ 0 h 51"/>
                <a:gd name="T2" fmla="*/ 0 w 4"/>
                <a:gd name="T3" fmla="*/ 0 h 51"/>
                <a:gd name="T4" fmla="*/ 0 w 4"/>
                <a:gd name="T5" fmla="*/ 0 h 51"/>
                <a:gd name="T6" fmla="*/ 0 w 4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" h="51">
                  <a:moveTo>
                    <a:pt x="0" y="0"/>
                  </a:moveTo>
                  <a:lnTo>
                    <a:pt x="1" y="8"/>
                  </a:lnTo>
                  <a:lnTo>
                    <a:pt x="3" y="36"/>
                  </a:lnTo>
                  <a:lnTo>
                    <a:pt x="4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3" name="Freeform 162"/>
            <xdr:cNvSpPr>
              <a:spLocks/>
            </xdr:cNvSpPr>
          </xdr:nvSpPr>
          <xdr:spPr bwMode="auto">
            <a:xfrm>
              <a:off x="3764" y="2933"/>
              <a:ext cx="0" cy="3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1 w 1"/>
                <a:gd name="T7" fmla="*/ 0 h 51"/>
                <a:gd name="T8" fmla="*/ 1 w 1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" h="51">
                  <a:moveTo>
                    <a:pt x="0" y="0"/>
                  </a:moveTo>
                  <a:lnTo>
                    <a:pt x="1" y="17"/>
                  </a:lnTo>
                  <a:lnTo>
                    <a:pt x="1" y="29"/>
                  </a:lnTo>
                  <a:lnTo>
                    <a:pt x="1" y="43"/>
                  </a:lnTo>
                  <a:lnTo>
                    <a:pt x="1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" name="Freeform 163"/>
            <xdr:cNvSpPr>
              <a:spLocks/>
            </xdr:cNvSpPr>
          </xdr:nvSpPr>
          <xdr:spPr bwMode="auto">
            <a:xfrm>
              <a:off x="3764" y="2942"/>
              <a:ext cx="0" cy="3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w 3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" h="51">
                  <a:moveTo>
                    <a:pt x="3" y="0"/>
                  </a:moveTo>
                  <a:lnTo>
                    <a:pt x="3" y="9"/>
                  </a:lnTo>
                  <a:lnTo>
                    <a:pt x="1" y="32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5" name="Freeform 164"/>
            <xdr:cNvSpPr>
              <a:spLocks/>
            </xdr:cNvSpPr>
          </xdr:nvSpPr>
          <xdr:spPr bwMode="auto">
            <a:xfrm>
              <a:off x="3763" y="2950"/>
              <a:ext cx="0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w 7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7" h="51">
                  <a:moveTo>
                    <a:pt x="7" y="0"/>
                  </a:moveTo>
                  <a:lnTo>
                    <a:pt x="5" y="12"/>
                  </a:lnTo>
                  <a:lnTo>
                    <a:pt x="2" y="34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6" name="Freeform 165"/>
            <xdr:cNvSpPr>
              <a:spLocks/>
            </xdr:cNvSpPr>
          </xdr:nvSpPr>
          <xdr:spPr bwMode="auto">
            <a:xfrm>
              <a:off x="3761" y="2958"/>
              <a:ext cx="1" cy="4"/>
            </a:xfrm>
            <a:custGeom>
              <a:avLst/>
              <a:gdLst>
                <a:gd name="T0" fmla="*/ 0 w 11"/>
                <a:gd name="T1" fmla="*/ 0 h 50"/>
                <a:gd name="T2" fmla="*/ 0 w 11"/>
                <a:gd name="T3" fmla="*/ 0 h 50"/>
                <a:gd name="T4" fmla="*/ 0 w 11"/>
                <a:gd name="T5" fmla="*/ 0 h 50"/>
                <a:gd name="T6" fmla="*/ 0 w 11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50">
                  <a:moveTo>
                    <a:pt x="11" y="0"/>
                  </a:moveTo>
                  <a:lnTo>
                    <a:pt x="9" y="10"/>
                  </a:lnTo>
                  <a:lnTo>
                    <a:pt x="5" y="30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7" name="Freeform 166"/>
            <xdr:cNvSpPr>
              <a:spLocks/>
            </xdr:cNvSpPr>
          </xdr:nvSpPr>
          <xdr:spPr bwMode="auto">
            <a:xfrm>
              <a:off x="3759" y="2967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50">
                  <a:moveTo>
                    <a:pt x="12" y="0"/>
                  </a:moveTo>
                  <a:lnTo>
                    <a:pt x="10" y="9"/>
                  </a:lnTo>
                  <a:lnTo>
                    <a:pt x="5" y="30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8" name="Line 167"/>
            <xdr:cNvSpPr>
              <a:spLocks noChangeShapeType="1"/>
            </xdr:cNvSpPr>
          </xdr:nvSpPr>
          <xdr:spPr bwMode="auto">
            <a:xfrm flipH="1">
              <a:off x="3757" y="2975"/>
              <a:ext cx="1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89" name="Freeform 168"/>
            <xdr:cNvSpPr>
              <a:spLocks/>
            </xdr:cNvSpPr>
          </xdr:nvSpPr>
          <xdr:spPr bwMode="auto">
            <a:xfrm>
              <a:off x="3755" y="2983"/>
              <a:ext cx="1" cy="4"/>
            </a:xfrm>
            <a:custGeom>
              <a:avLst/>
              <a:gdLst>
                <a:gd name="T0" fmla="*/ 0 w 11"/>
                <a:gd name="T1" fmla="*/ 0 h 49"/>
                <a:gd name="T2" fmla="*/ 0 w 11"/>
                <a:gd name="T3" fmla="*/ 0 h 49"/>
                <a:gd name="T4" fmla="*/ 0 w 11"/>
                <a:gd name="T5" fmla="*/ 0 h 49"/>
                <a:gd name="T6" fmla="*/ 0 w 11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49">
                  <a:moveTo>
                    <a:pt x="11" y="0"/>
                  </a:moveTo>
                  <a:lnTo>
                    <a:pt x="7" y="17"/>
                  </a:lnTo>
                  <a:lnTo>
                    <a:pt x="1" y="43"/>
                  </a:lnTo>
                  <a:lnTo>
                    <a:pt x="0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0" name="Freeform 169"/>
            <xdr:cNvSpPr>
              <a:spLocks/>
            </xdr:cNvSpPr>
          </xdr:nvSpPr>
          <xdr:spPr bwMode="auto">
            <a:xfrm>
              <a:off x="3753" y="2992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50">
                  <a:moveTo>
                    <a:pt x="12" y="0"/>
                  </a:moveTo>
                  <a:lnTo>
                    <a:pt x="11" y="4"/>
                  </a:lnTo>
                  <a:lnTo>
                    <a:pt x="4" y="33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1" name="Freeform 170"/>
            <xdr:cNvSpPr>
              <a:spLocks/>
            </xdr:cNvSpPr>
          </xdr:nvSpPr>
          <xdr:spPr bwMode="auto">
            <a:xfrm>
              <a:off x="3752" y="3000"/>
              <a:ext cx="0" cy="3"/>
            </a:xfrm>
            <a:custGeom>
              <a:avLst/>
              <a:gdLst>
                <a:gd name="T0" fmla="*/ 0 w 10"/>
                <a:gd name="T1" fmla="*/ 0 h 51"/>
                <a:gd name="T2" fmla="*/ 0 w 10"/>
                <a:gd name="T3" fmla="*/ 0 h 51"/>
                <a:gd name="T4" fmla="*/ 0 w 10"/>
                <a:gd name="T5" fmla="*/ 0 h 51"/>
                <a:gd name="T6" fmla="*/ 0 w 10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0" h="51">
                  <a:moveTo>
                    <a:pt x="10" y="0"/>
                  </a:moveTo>
                  <a:lnTo>
                    <a:pt x="9" y="4"/>
                  </a:lnTo>
                  <a:lnTo>
                    <a:pt x="2" y="38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2" name="Freeform 171"/>
            <xdr:cNvSpPr>
              <a:spLocks/>
            </xdr:cNvSpPr>
          </xdr:nvSpPr>
          <xdr:spPr bwMode="auto">
            <a:xfrm>
              <a:off x="3750" y="3008"/>
              <a:ext cx="1" cy="4"/>
            </a:xfrm>
            <a:custGeom>
              <a:avLst/>
              <a:gdLst>
                <a:gd name="T0" fmla="*/ 0 w 10"/>
                <a:gd name="T1" fmla="*/ 0 h 50"/>
                <a:gd name="T2" fmla="*/ 0 w 10"/>
                <a:gd name="T3" fmla="*/ 0 h 50"/>
                <a:gd name="T4" fmla="*/ 0 w 10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0">
                  <a:moveTo>
                    <a:pt x="10" y="0"/>
                  </a:moveTo>
                  <a:lnTo>
                    <a:pt x="7" y="17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3" name="Freeform 172"/>
            <xdr:cNvSpPr>
              <a:spLocks/>
            </xdr:cNvSpPr>
          </xdr:nvSpPr>
          <xdr:spPr bwMode="auto">
            <a:xfrm>
              <a:off x="3749" y="3017"/>
              <a:ext cx="0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w 8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8" h="51">
                  <a:moveTo>
                    <a:pt x="8" y="0"/>
                  </a:moveTo>
                  <a:lnTo>
                    <a:pt x="7" y="9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4" name="Freeform 173"/>
            <xdr:cNvSpPr>
              <a:spLocks/>
            </xdr:cNvSpPr>
          </xdr:nvSpPr>
          <xdr:spPr bwMode="auto">
            <a:xfrm>
              <a:off x="3747" y="3025"/>
              <a:ext cx="1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1">
                  <a:moveTo>
                    <a:pt x="8" y="0"/>
                  </a:moveTo>
                  <a:lnTo>
                    <a:pt x="6" y="11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5" name="Freeform 174"/>
            <xdr:cNvSpPr>
              <a:spLocks/>
            </xdr:cNvSpPr>
          </xdr:nvSpPr>
          <xdr:spPr bwMode="auto">
            <a:xfrm>
              <a:off x="3746" y="3034"/>
              <a:ext cx="1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1">
                  <a:moveTo>
                    <a:pt x="8" y="0"/>
                  </a:moveTo>
                  <a:lnTo>
                    <a:pt x="3" y="25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6" name="Freeform 175"/>
            <xdr:cNvSpPr>
              <a:spLocks/>
            </xdr:cNvSpPr>
          </xdr:nvSpPr>
          <xdr:spPr bwMode="auto">
            <a:xfrm>
              <a:off x="3641" y="2716"/>
              <a:ext cx="3" cy="1"/>
            </a:xfrm>
            <a:custGeom>
              <a:avLst/>
              <a:gdLst>
                <a:gd name="T0" fmla="*/ 0 w 49"/>
                <a:gd name="T1" fmla="*/ 0 h 16"/>
                <a:gd name="T2" fmla="*/ 0 w 49"/>
                <a:gd name="T3" fmla="*/ 0 h 16"/>
                <a:gd name="T4" fmla="*/ 0 w 49"/>
                <a:gd name="T5" fmla="*/ 0 h 16"/>
                <a:gd name="T6" fmla="*/ 0 w 49"/>
                <a:gd name="T7" fmla="*/ 0 h 16"/>
                <a:gd name="T8" fmla="*/ 0 w 49"/>
                <a:gd name="T9" fmla="*/ 0 h 1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9" h="16">
                  <a:moveTo>
                    <a:pt x="0" y="0"/>
                  </a:moveTo>
                  <a:lnTo>
                    <a:pt x="17" y="5"/>
                  </a:lnTo>
                  <a:lnTo>
                    <a:pt x="33" y="10"/>
                  </a:lnTo>
                  <a:lnTo>
                    <a:pt x="49" y="1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7" name="Freeform 176"/>
            <xdr:cNvSpPr>
              <a:spLocks/>
            </xdr:cNvSpPr>
          </xdr:nvSpPr>
          <xdr:spPr bwMode="auto">
            <a:xfrm>
              <a:off x="3645" y="2718"/>
              <a:ext cx="4" cy="1"/>
            </a:xfrm>
            <a:custGeom>
              <a:avLst/>
              <a:gdLst>
                <a:gd name="T0" fmla="*/ 0 w 46"/>
                <a:gd name="T1" fmla="*/ 0 h 19"/>
                <a:gd name="T2" fmla="*/ 0 w 46"/>
                <a:gd name="T3" fmla="*/ 0 h 19"/>
                <a:gd name="T4" fmla="*/ 0 w 46"/>
                <a:gd name="T5" fmla="*/ 0 h 19"/>
                <a:gd name="T6" fmla="*/ 0 w 46"/>
                <a:gd name="T7" fmla="*/ 0 h 19"/>
                <a:gd name="T8" fmla="*/ 0 w 46"/>
                <a:gd name="T9" fmla="*/ 0 h 19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6" h="19">
                  <a:moveTo>
                    <a:pt x="0" y="0"/>
                  </a:moveTo>
                  <a:lnTo>
                    <a:pt x="9" y="3"/>
                  </a:lnTo>
                  <a:lnTo>
                    <a:pt x="26" y="11"/>
                  </a:lnTo>
                  <a:lnTo>
                    <a:pt x="44" y="18"/>
                  </a:lnTo>
                  <a:lnTo>
                    <a:pt x="46" y="1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8" name="Freeform 177"/>
            <xdr:cNvSpPr>
              <a:spLocks/>
            </xdr:cNvSpPr>
          </xdr:nvSpPr>
          <xdr:spPr bwMode="auto">
            <a:xfrm>
              <a:off x="3650" y="2720"/>
              <a:ext cx="3" cy="1"/>
            </a:xfrm>
            <a:custGeom>
              <a:avLst/>
              <a:gdLst>
                <a:gd name="T0" fmla="*/ 0 w 47"/>
                <a:gd name="T1" fmla="*/ 0 h 21"/>
                <a:gd name="T2" fmla="*/ 0 w 47"/>
                <a:gd name="T3" fmla="*/ 0 h 21"/>
                <a:gd name="T4" fmla="*/ 0 w 47"/>
                <a:gd name="T5" fmla="*/ 0 h 21"/>
                <a:gd name="T6" fmla="*/ 0 w 47"/>
                <a:gd name="T7" fmla="*/ 0 h 2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7" h="21">
                  <a:moveTo>
                    <a:pt x="0" y="0"/>
                  </a:moveTo>
                  <a:lnTo>
                    <a:pt x="11" y="5"/>
                  </a:lnTo>
                  <a:lnTo>
                    <a:pt x="29" y="13"/>
                  </a:lnTo>
                  <a:lnTo>
                    <a:pt x="47" y="2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9" name="Freeform 178"/>
            <xdr:cNvSpPr>
              <a:spLocks/>
            </xdr:cNvSpPr>
          </xdr:nvSpPr>
          <xdr:spPr bwMode="auto">
            <a:xfrm>
              <a:off x="3655" y="2722"/>
              <a:ext cx="3" cy="1"/>
            </a:xfrm>
            <a:custGeom>
              <a:avLst/>
              <a:gdLst>
                <a:gd name="T0" fmla="*/ 0 w 46"/>
                <a:gd name="T1" fmla="*/ 0 h 23"/>
                <a:gd name="T2" fmla="*/ 0 w 46"/>
                <a:gd name="T3" fmla="*/ 0 h 23"/>
                <a:gd name="T4" fmla="*/ 0 w 46"/>
                <a:gd name="T5" fmla="*/ 0 h 23"/>
                <a:gd name="T6" fmla="*/ 0 w 46"/>
                <a:gd name="T7" fmla="*/ 0 h 2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6" h="23">
                  <a:moveTo>
                    <a:pt x="0" y="0"/>
                  </a:moveTo>
                  <a:lnTo>
                    <a:pt x="18" y="10"/>
                  </a:lnTo>
                  <a:lnTo>
                    <a:pt x="38" y="19"/>
                  </a:lnTo>
                  <a:lnTo>
                    <a:pt x="46" y="2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0" name="Freeform 179"/>
            <xdr:cNvSpPr>
              <a:spLocks/>
            </xdr:cNvSpPr>
          </xdr:nvSpPr>
          <xdr:spPr bwMode="auto">
            <a:xfrm>
              <a:off x="3659" y="2724"/>
              <a:ext cx="3" cy="2"/>
            </a:xfrm>
            <a:custGeom>
              <a:avLst/>
              <a:gdLst>
                <a:gd name="T0" fmla="*/ 0 w 45"/>
                <a:gd name="T1" fmla="*/ 0 h 23"/>
                <a:gd name="T2" fmla="*/ 0 w 45"/>
                <a:gd name="T3" fmla="*/ 0 h 23"/>
                <a:gd name="T4" fmla="*/ 0 w 45"/>
                <a:gd name="T5" fmla="*/ 0 h 23"/>
                <a:gd name="T6" fmla="*/ 0 w 45"/>
                <a:gd name="T7" fmla="*/ 0 h 2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3">
                  <a:moveTo>
                    <a:pt x="0" y="0"/>
                  </a:moveTo>
                  <a:lnTo>
                    <a:pt x="9" y="5"/>
                  </a:lnTo>
                  <a:lnTo>
                    <a:pt x="30" y="15"/>
                  </a:lnTo>
                  <a:lnTo>
                    <a:pt x="45" y="2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1" name="Freeform 180"/>
            <xdr:cNvSpPr>
              <a:spLocks/>
            </xdr:cNvSpPr>
          </xdr:nvSpPr>
          <xdr:spPr bwMode="auto">
            <a:xfrm>
              <a:off x="3664" y="2726"/>
              <a:ext cx="3" cy="2"/>
            </a:xfrm>
            <a:custGeom>
              <a:avLst/>
              <a:gdLst>
                <a:gd name="T0" fmla="*/ 0 w 45"/>
                <a:gd name="T1" fmla="*/ 0 h 24"/>
                <a:gd name="T2" fmla="*/ 0 w 45"/>
                <a:gd name="T3" fmla="*/ 0 h 24"/>
                <a:gd name="T4" fmla="*/ 0 w 45"/>
                <a:gd name="T5" fmla="*/ 0 h 24"/>
                <a:gd name="T6" fmla="*/ 0 w 45"/>
                <a:gd name="T7" fmla="*/ 0 h 2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4">
                  <a:moveTo>
                    <a:pt x="0" y="0"/>
                  </a:moveTo>
                  <a:lnTo>
                    <a:pt x="5" y="2"/>
                  </a:lnTo>
                  <a:lnTo>
                    <a:pt x="25" y="13"/>
                  </a:lnTo>
                  <a:lnTo>
                    <a:pt x="45" y="2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2" name="Freeform 181"/>
            <xdr:cNvSpPr>
              <a:spLocks/>
            </xdr:cNvSpPr>
          </xdr:nvSpPr>
          <xdr:spPr bwMode="auto">
            <a:xfrm>
              <a:off x="3668" y="2729"/>
              <a:ext cx="3" cy="2"/>
            </a:xfrm>
            <a:custGeom>
              <a:avLst/>
              <a:gdLst>
                <a:gd name="T0" fmla="*/ 0 w 44"/>
                <a:gd name="T1" fmla="*/ 0 h 25"/>
                <a:gd name="T2" fmla="*/ 0 w 44"/>
                <a:gd name="T3" fmla="*/ 0 h 25"/>
                <a:gd name="T4" fmla="*/ 0 w 44"/>
                <a:gd name="T5" fmla="*/ 0 h 25"/>
                <a:gd name="T6" fmla="*/ 0 w 44"/>
                <a:gd name="T7" fmla="*/ 0 h 25"/>
                <a:gd name="T8" fmla="*/ 0 w 44"/>
                <a:gd name="T9" fmla="*/ 0 h 2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4" h="25">
                  <a:moveTo>
                    <a:pt x="0" y="0"/>
                  </a:moveTo>
                  <a:lnTo>
                    <a:pt x="1" y="0"/>
                  </a:lnTo>
                  <a:lnTo>
                    <a:pt x="22" y="12"/>
                  </a:lnTo>
                  <a:lnTo>
                    <a:pt x="44" y="2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3" name="Freeform 182"/>
            <xdr:cNvSpPr>
              <a:spLocks/>
            </xdr:cNvSpPr>
          </xdr:nvSpPr>
          <xdr:spPr bwMode="auto">
            <a:xfrm>
              <a:off x="3673" y="2731"/>
              <a:ext cx="3" cy="2"/>
            </a:xfrm>
            <a:custGeom>
              <a:avLst/>
              <a:gdLst>
                <a:gd name="T0" fmla="*/ 0 w 45"/>
                <a:gd name="T1" fmla="*/ 0 h 25"/>
                <a:gd name="T2" fmla="*/ 0 w 45"/>
                <a:gd name="T3" fmla="*/ 0 h 25"/>
                <a:gd name="T4" fmla="*/ 0 w 45"/>
                <a:gd name="T5" fmla="*/ 0 h 25"/>
                <a:gd name="T6" fmla="*/ 0 w 45"/>
                <a:gd name="T7" fmla="*/ 0 h 25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5">
                  <a:moveTo>
                    <a:pt x="0" y="0"/>
                  </a:moveTo>
                  <a:lnTo>
                    <a:pt x="21" y="12"/>
                  </a:lnTo>
                  <a:lnTo>
                    <a:pt x="44" y="25"/>
                  </a:lnTo>
                  <a:lnTo>
                    <a:pt x="45" y="2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4" name="Freeform 183"/>
            <xdr:cNvSpPr>
              <a:spLocks/>
            </xdr:cNvSpPr>
          </xdr:nvSpPr>
          <xdr:spPr bwMode="auto">
            <a:xfrm>
              <a:off x="3677" y="2734"/>
              <a:ext cx="3" cy="2"/>
            </a:xfrm>
            <a:custGeom>
              <a:avLst/>
              <a:gdLst>
                <a:gd name="T0" fmla="*/ 0 w 45"/>
                <a:gd name="T1" fmla="*/ 0 h 26"/>
                <a:gd name="T2" fmla="*/ 0 w 45"/>
                <a:gd name="T3" fmla="*/ 0 h 26"/>
                <a:gd name="T4" fmla="*/ 0 w 45"/>
                <a:gd name="T5" fmla="*/ 0 h 2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" h="26">
                  <a:moveTo>
                    <a:pt x="0" y="0"/>
                  </a:moveTo>
                  <a:lnTo>
                    <a:pt x="22" y="13"/>
                  </a:lnTo>
                  <a:lnTo>
                    <a:pt x="45" y="2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5" name="Freeform 184"/>
            <xdr:cNvSpPr>
              <a:spLocks/>
            </xdr:cNvSpPr>
          </xdr:nvSpPr>
          <xdr:spPr bwMode="auto">
            <a:xfrm>
              <a:off x="3682" y="2736"/>
              <a:ext cx="3" cy="2"/>
            </a:xfrm>
            <a:custGeom>
              <a:avLst/>
              <a:gdLst>
                <a:gd name="T0" fmla="*/ 0 w 45"/>
                <a:gd name="T1" fmla="*/ 0 h 27"/>
                <a:gd name="T2" fmla="*/ 0 w 45"/>
                <a:gd name="T3" fmla="*/ 0 h 27"/>
                <a:gd name="T4" fmla="*/ 0 w 45"/>
                <a:gd name="T5" fmla="*/ 0 h 27"/>
                <a:gd name="T6" fmla="*/ 0 w 45"/>
                <a:gd name="T7" fmla="*/ 0 h 2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7">
                  <a:moveTo>
                    <a:pt x="0" y="0"/>
                  </a:moveTo>
                  <a:lnTo>
                    <a:pt x="1" y="0"/>
                  </a:lnTo>
                  <a:lnTo>
                    <a:pt x="25" y="14"/>
                  </a:lnTo>
                  <a:lnTo>
                    <a:pt x="45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6" name="Freeform 185"/>
            <xdr:cNvSpPr>
              <a:spLocks/>
            </xdr:cNvSpPr>
          </xdr:nvSpPr>
          <xdr:spPr bwMode="auto">
            <a:xfrm>
              <a:off x="3686" y="2739"/>
              <a:ext cx="3" cy="2"/>
            </a:xfrm>
            <a:custGeom>
              <a:avLst/>
              <a:gdLst>
                <a:gd name="T0" fmla="*/ 0 w 44"/>
                <a:gd name="T1" fmla="*/ 0 h 26"/>
                <a:gd name="T2" fmla="*/ 0 w 44"/>
                <a:gd name="T3" fmla="*/ 0 h 26"/>
                <a:gd name="T4" fmla="*/ 0 w 44"/>
                <a:gd name="T5" fmla="*/ 0 h 2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4" h="26">
                  <a:moveTo>
                    <a:pt x="0" y="0"/>
                  </a:moveTo>
                  <a:lnTo>
                    <a:pt x="3" y="2"/>
                  </a:lnTo>
                  <a:lnTo>
                    <a:pt x="44" y="2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7" name="Freeform 186"/>
            <xdr:cNvSpPr>
              <a:spLocks/>
            </xdr:cNvSpPr>
          </xdr:nvSpPr>
          <xdr:spPr bwMode="auto">
            <a:xfrm>
              <a:off x="3691" y="2742"/>
              <a:ext cx="2" cy="2"/>
            </a:xfrm>
            <a:custGeom>
              <a:avLst/>
              <a:gdLst>
                <a:gd name="T0" fmla="*/ 0 w 42"/>
                <a:gd name="T1" fmla="*/ 0 h 27"/>
                <a:gd name="T2" fmla="*/ 0 w 42"/>
                <a:gd name="T3" fmla="*/ 0 h 27"/>
                <a:gd name="T4" fmla="*/ 0 w 42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2" h="27">
                  <a:moveTo>
                    <a:pt x="0" y="0"/>
                  </a:moveTo>
                  <a:lnTo>
                    <a:pt x="28" y="18"/>
                  </a:lnTo>
                  <a:lnTo>
                    <a:pt x="42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8" name="Freeform 187"/>
            <xdr:cNvSpPr>
              <a:spLocks/>
            </xdr:cNvSpPr>
          </xdr:nvSpPr>
          <xdr:spPr bwMode="auto">
            <a:xfrm>
              <a:off x="3695" y="2744"/>
              <a:ext cx="3" cy="2"/>
            </a:xfrm>
            <a:custGeom>
              <a:avLst/>
              <a:gdLst>
                <a:gd name="T0" fmla="*/ 0 w 42"/>
                <a:gd name="T1" fmla="*/ 0 h 28"/>
                <a:gd name="T2" fmla="*/ 0 w 42"/>
                <a:gd name="T3" fmla="*/ 0 h 28"/>
                <a:gd name="T4" fmla="*/ 0 w 42"/>
                <a:gd name="T5" fmla="*/ 0 h 28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2" h="28">
                  <a:moveTo>
                    <a:pt x="0" y="0"/>
                  </a:moveTo>
                  <a:lnTo>
                    <a:pt x="9" y="6"/>
                  </a:lnTo>
                  <a:lnTo>
                    <a:pt x="42" y="2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9" name="Freeform 188"/>
            <xdr:cNvSpPr>
              <a:spLocks/>
            </xdr:cNvSpPr>
          </xdr:nvSpPr>
          <xdr:spPr bwMode="auto">
            <a:xfrm>
              <a:off x="3699" y="2747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33" y="21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0" name="Freeform 189"/>
            <xdr:cNvSpPr>
              <a:spLocks/>
            </xdr:cNvSpPr>
          </xdr:nvSpPr>
          <xdr:spPr bwMode="auto">
            <a:xfrm>
              <a:off x="3704" y="2750"/>
              <a:ext cx="2" cy="2"/>
            </a:xfrm>
            <a:custGeom>
              <a:avLst/>
              <a:gdLst>
                <a:gd name="T0" fmla="*/ 0 w 44"/>
                <a:gd name="T1" fmla="*/ 0 h 28"/>
                <a:gd name="T2" fmla="*/ 0 w 44"/>
                <a:gd name="T3" fmla="*/ 0 h 28"/>
                <a:gd name="T4" fmla="*/ 0 w 44"/>
                <a:gd name="T5" fmla="*/ 0 h 28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4" h="28">
                  <a:moveTo>
                    <a:pt x="0" y="0"/>
                  </a:moveTo>
                  <a:lnTo>
                    <a:pt x="14" y="10"/>
                  </a:lnTo>
                  <a:lnTo>
                    <a:pt x="44" y="2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1" name="Freeform 190"/>
            <xdr:cNvSpPr>
              <a:spLocks/>
            </xdr:cNvSpPr>
          </xdr:nvSpPr>
          <xdr:spPr bwMode="auto">
            <a:xfrm>
              <a:off x="3708" y="2753"/>
              <a:ext cx="3" cy="1"/>
            </a:xfrm>
            <a:custGeom>
              <a:avLst/>
              <a:gdLst>
                <a:gd name="T0" fmla="*/ 0 w 43"/>
                <a:gd name="T1" fmla="*/ 0 h 28"/>
                <a:gd name="T2" fmla="*/ 0 w 43"/>
                <a:gd name="T3" fmla="*/ 0 h 28"/>
                <a:gd name="T4" fmla="*/ 0 w 43"/>
                <a:gd name="T5" fmla="*/ 0 h 28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8">
                  <a:moveTo>
                    <a:pt x="0" y="0"/>
                  </a:moveTo>
                  <a:lnTo>
                    <a:pt x="37" y="24"/>
                  </a:lnTo>
                  <a:lnTo>
                    <a:pt x="43" y="2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2" name="Freeform 191"/>
            <xdr:cNvSpPr>
              <a:spLocks/>
            </xdr:cNvSpPr>
          </xdr:nvSpPr>
          <xdr:spPr bwMode="auto">
            <a:xfrm>
              <a:off x="3712" y="2755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15" y="10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3" name="Freeform 192"/>
            <xdr:cNvSpPr>
              <a:spLocks/>
            </xdr:cNvSpPr>
          </xdr:nvSpPr>
          <xdr:spPr bwMode="auto">
            <a:xfrm>
              <a:off x="3716" y="2758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35" y="22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" name="Line 193"/>
            <xdr:cNvSpPr>
              <a:spLocks noChangeShapeType="1"/>
            </xdr:cNvSpPr>
          </xdr:nvSpPr>
          <xdr:spPr bwMode="auto">
            <a:xfrm>
              <a:off x="3721" y="2761"/>
              <a:ext cx="3" cy="2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5" name="Line 194"/>
            <xdr:cNvSpPr>
              <a:spLocks noChangeShapeType="1"/>
            </xdr:cNvSpPr>
          </xdr:nvSpPr>
          <xdr:spPr bwMode="auto">
            <a:xfrm>
              <a:off x="3725" y="2764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6" name="Freeform 195"/>
            <xdr:cNvSpPr>
              <a:spLocks/>
            </xdr:cNvSpPr>
          </xdr:nvSpPr>
          <xdr:spPr bwMode="auto">
            <a:xfrm>
              <a:off x="3738" y="3036"/>
              <a:ext cx="315" cy="26"/>
            </a:xfrm>
            <a:custGeom>
              <a:avLst/>
              <a:gdLst>
                <a:gd name="T0" fmla="*/ 0 w 4728"/>
                <a:gd name="T1" fmla="*/ 0 h 389"/>
                <a:gd name="T2" fmla="*/ 0 w 4728"/>
                <a:gd name="T3" fmla="*/ 0 h 389"/>
                <a:gd name="T4" fmla="*/ 0 w 4728"/>
                <a:gd name="T5" fmla="*/ 0 h 389"/>
                <a:gd name="T6" fmla="*/ 0 w 4728"/>
                <a:gd name="T7" fmla="*/ 0 h 389"/>
                <a:gd name="T8" fmla="*/ 0 w 4728"/>
                <a:gd name="T9" fmla="*/ 0 h 389"/>
                <a:gd name="T10" fmla="*/ 0 w 4728"/>
                <a:gd name="T11" fmla="*/ 0 h 389"/>
                <a:gd name="T12" fmla="*/ 0 w 4728"/>
                <a:gd name="T13" fmla="*/ 0 h 389"/>
                <a:gd name="T14" fmla="*/ 0 w 4728"/>
                <a:gd name="T15" fmla="*/ 0 h 389"/>
                <a:gd name="T16" fmla="*/ 0 w 4728"/>
                <a:gd name="T17" fmla="*/ 0 h 389"/>
                <a:gd name="T18" fmla="*/ 0 w 4728"/>
                <a:gd name="T19" fmla="*/ 0 h 389"/>
                <a:gd name="T20" fmla="*/ 0 w 4728"/>
                <a:gd name="T21" fmla="*/ 0 h 389"/>
                <a:gd name="T22" fmla="*/ 0 w 4728"/>
                <a:gd name="T23" fmla="*/ 0 h 389"/>
                <a:gd name="T24" fmla="*/ 0 w 4728"/>
                <a:gd name="T25" fmla="*/ 0 h 389"/>
                <a:gd name="T26" fmla="*/ 0 w 4728"/>
                <a:gd name="T27" fmla="*/ 0 h 389"/>
                <a:gd name="T28" fmla="*/ 0 w 4728"/>
                <a:gd name="T29" fmla="*/ 0 h 389"/>
                <a:gd name="T30" fmla="*/ 0 w 4728"/>
                <a:gd name="T31" fmla="*/ 0 h 389"/>
                <a:gd name="T32" fmla="*/ 0 w 4728"/>
                <a:gd name="T33" fmla="*/ 0 h 389"/>
                <a:gd name="T34" fmla="*/ 0 w 4728"/>
                <a:gd name="T35" fmla="*/ 0 h 389"/>
                <a:gd name="T36" fmla="*/ 0 w 4728"/>
                <a:gd name="T37" fmla="*/ 0 h 389"/>
                <a:gd name="T38" fmla="*/ 0 w 4728"/>
                <a:gd name="T39" fmla="*/ 0 h 389"/>
                <a:gd name="T40" fmla="*/ 0 w 4728"/>
                <a:gd name="T41" fmla="*/ 0 h 389"/>
                <a:gd name="T42" fmla="*/ 0 w 4728"/>
                <a:gd name="T43" fmla="*/ 0 h 389"/>
                <a:gd name="T44" fmla="*/ 0 w 4728"/>
                <a:gd name="T45" fmla="*/ 0 h 389"/>
                <a:gd name="T46" fmla="*/ 0 w 4728"/>
                <a:gd name="T47" fmla="*/ 0 h 389"/>
                <a:gd name="T48" fmla="*/ 0 w 4728"/>
                <a:gd name="T49" fmla="*/ 0 h 389"/>
                <a:gd name="T50" fmla="*/ 0 w 4728"/>
                <a:gd name="T51" fmla="*/ 0 h 389"/>
                <a:gd name="T52" fmla="*/ 0 w 4728"/>
                <a:gd name="T53" fmla="*/ 0 h 389"/>
                <a:gd name="T54" fmla="*/ 0 w 4728"/>
                <a:gd name="T55" fmla="*/ 0 h 389"/>
                <a:gd name="T56" fmla="*/ 0 w 4728"/>
                <a:gd name="T57" fmla="*/ 0 h 389"/>
                <a:gd name="T58" fmla="*/ 0 w 4728"/>
                <a:gd name="T59" fmla="*/ 0 h 389"/>
                <a:gd name="T60" fmla="*/ 0 w 4728"/>
                <a:gd name="T61" fmla="*/ 0 h 389"/>
                <a:gd name="T62" fmla="*/ 0 w 4728"/>
                <a:gd name="T63" fmla="*/ 0 h 389"/>
                <a:gd name="T64" fmla="*/ 0 w 4728"/>
                <a:gd name="T65" fmla="*/ 0 h 389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0" t="0" r="r" b="b"/>
              <a:pathLst>
                <a:path w="4728" h="389">
                  <a:moveTo>
                    <a:pt x="0" y="0"/>
                  </a:moveTo>
                  <a:lnTo>
                    <a:pt x="213" y="47"/>
                  </a:lnTo>
                  <a:lnTo>
                    <a:pt x="424" y="90"/>
                  </a:lnTo>
                  <a:lnTo>
                    <a:pt x="629" y="130"/>
                  </a:lnTo>
                  <a:lnTo>
                    <a:pt x="833" y="168"/>
                  </a:lnTo>
                  <a:lnTo>
                    <a:pt x="1032" y="202"/>
                  </a:lnTo>
                  <a:lnTo>
                    <a:pt x="1227" y="234"/>
                  </a:lnTo>
                  <a:lnTo>
                    <a:pt x="1418" y="262"/>
                  </a:lnTo>
                  <a:lnTo>
                    <a:pt x="1607" y="289"/>
                  </a:lnTo>
                  <a:lnTo>
                    <a:pt x="1790" y="311"/>
                  </a:lnTo>
                  <a:lnTo>
                    <a:pt x="1969" y="332"/>
                  </a:lnTo>
                  <a:lnTo>
                    <a:pt x="2144" y="348"/>
                  </a:lnTo>
                  <a:lnTo>
                    <a:pt x="2315" y="362"/>
                  </a:lnTo>
                  <a:lnTo>
                    <a:pt x="2482" y="373"/>
                  </a:lnTo>
                  <a:lnTo>
                    <a:pt x="2645" y="382"/>
                  </a:lnTo>
                  <a:lnTo>
                    <a:pt x="2803" y="387"/>
                  </a:lnTo>
                  <a:lnTo>
                    <a:pt x="2957" y="389"/>
                  </a:lnTo>
                  <a:lnTo>
                    <a:pt x="3106" y="388"/>
                  </a:lnTo>
                  <a:lnTo>
                    <a:pt x="3249" y="384"/>
                  </a:lnTo>
                  <a:lnTo>
                    <a:pt x="3389" y="377"/>
                  </a:lnTo>
                  <a:lnTo>
                    <a:pt x="3523" y="367"/>
                  </a:lnTo>
                  <a:lnTo>
                    <a:pt x="3652" y="355"/>
                  </a:lnTo>
                  <a:lnTo>
                    <a:pt x="3776" y="339"/>
                  </a:lnTo>
                  <a:lnTo>
                    <a:pt x="3897" y="320"/>
                  </a:lnTo>
                  <a:lnTo>
                    <a:pt x="4011" y="299"/>
                  </a:lnTo>
                  <a:lnTo>
                    <a:pt x="4120" y="275"/>
                  </a:lnTo>
                  <a:lnTo>
                    <a:pt x="4223" y="248"/>
                  </a:lnTo>
                  <a:lnTo>
                    <a:pt x="4321" y="218"/>
                  </a:lnTo>
                  <a:lnTo>
                    <a:pt x="4414" y="184"/>
                  </a:lnTo>
                  <a:lnTo>
                    <a:pt x="4501" y="149"/>
                  </a:lnTo>
                  <a:lnTo>
                    <a:pt x="4583" y="110"/>
                  </a:lnTo>
                  <a:lnTo>
                    <a:pt x="4658" y="67"/>
                  </a:lnTo>
                  <a:lnTo>
                    <a:pt x="4728" y="22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" name="Line 196"/>
            <xdr:cNvSpPr>
              <a:spLocks noChangeShapeType="1"/>
            </xdr:cNvSpPr>
          </xdr:nvSpPr>
          <xdr:spPr bwMode="auto">
            <a:xfrm flipH="1">
              <a:off x="4115" y="2747"/>
              <a:ext cx="4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8" name="Line 197"/>
            <xdr:cNvSpPr>
              <a:spLocks noChangeShapeType="1"/>
            </xdr:cNvSpPr>
          </xdr:nvSpPr>
          <xdr:spPr bwMode="auto">
            <a:xfrm flipH="1">
              <a:off x="4111" y="2749"/>
              <a:ext cx="3" cy="0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19" name="Line 198"/>
            <xdr:cNvSpPr>
              <a:spLocks noChangeShapeType="1"/>
            </xdr:cNvSpPr>
          </xdr:nvSpPr>
          <xdr:spPr bwMode="auto">
            <a:xfrm flipH="1">
              <a:off x="4106" y="2750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0" name="Line 199"/>
            <xdr:cNvSpPr>
              <a:spLocks noChangeShapeType="1"/>
            </xdr:cNvSpPr>
          </xdr:nvSpPr>
          <xdr:spPr bwMode="auto">
            <a:xfrm flipH="1">
              <a:off x="4101" y="2751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1" name="Line 200"/>
            <xdr:cNvSpPr>
              <a:spLocks noChangeShapeType="1"/>
            </xdr:cNvSpPr>
          </xdr:nvSpPr>
          <xdr:spPr bwMode="auto">
            <a:xfrm flipH="1">
              <a:off x="4096" y="2753"/>
              <a:ext cx="3" cy="0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2" name="Line 201"/>
            <xdr:cNvSpPr>
              <a:spLocks noChangeShapeType="1"/>
            </xdr:cNvSpPr>
          </xdr:nvSpPr>
          <xdr:spPr bwMode="auto">
            <a:xfrm flipH="1">
              <a:off x="4091" y="2754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3" name="Line 202"/>
            <xdr:cNvSpPr>
              <a:spLocks noChangeShapeType="1"/>
            </xdr:cNvSpPr>
          </xdr:nvSpPr>
          <xdr:spPr bwMode="auto">
            <a:xfrm flipH="1">
              <a:off x="4086" y="2755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4" name="Line 203"/>
            <xdr:cNvSpPr>
              <a:spLocks noChangeShapeType="1"/>
            </xdr:cNvSpPr>
          </xdr:nvSpPr>
          <xdr:spPr bwMode="auto">
            <a:xfrm flipH="1">
              <a:off x="4081" y="2757"/>
              <a:ext cx="3" cy="0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5" name="Line 204"/>
            <xdr:cNvSpPr>
              <a:spLocks noChangeShapeType="1"/>
            </xdr:cNvSpPr>
          </xdr:nvSpPr>
          <xdr:spPr bwMode="auto">
            <a:xfrm flipH="1">
              <a:off x="4076" y="2758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565" name="Line 206"/>
          <xdr:cNvSpPr>
            <a:spLocks noChangeShapeType="1"/>
          </xdr:cNvSpPr>
        </xdr:nvSpPr>
        <xdr:spPr bwMode="auto">
          <a:xfrm flipH="1">
            <a:off x="4071" y="2759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6" name="Line 207"/>
          <xdr:cNvSpPr>
            <a:spLocks noChangeShapeType="1"/>
          </xdr:cNvSpPr>
        </xdr:nvSpPr>
        <xdr:spPr bwMode="auto">
          <a:xfrm flipH="1">
            <a:off x="4066" y="2760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7" name="Line 208"/>
          <xdr:cNvSpPr>
            <a:spLocks noChangeShapeType="1"/>
          </xdr:cNvSpPr>
        </xdr:nvSpPr>
        <xdr:spPr bwMode="auto">
          <a:xfrm flipH="1">
            <a:off x="4061" y="2762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8" name="Line 209"/>
          <xdr:cNvSpPr>
            <a:spLocks noChangeShapeType="1"/>
          </xdr:cNvSpPr>
        </xdr:nvSpPr>
        <xdr:spPr bwMode="auto">
          <a:xfrm flipH="1">
            <a:off x="4056" y="2763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9" name="Line 210"/>
          <xdr:cNvSpPr>
            <a:spLocks noChangeShapeType="1"/>
          </xdr:cNvSpPr>
        </xdr:nvSpPr>
        <xdr:spPr bwMode="auto">
          <a:xfrm flipH="1">
            <a:off x="4051" y="2764"/>
            <a:ext cx="4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0" name="Line 211"/>
          <xdr:cNvSpPr>
            <a:spLocks noChangeShapeType="1"/>
          </xdr:cNvSpPr>
        </xdr:nvSpPr>
        <xdr:spPr bwMode="auto">
          <a:xfrm flipH="1">
            <a:off x="4046" y="2766"/>
            <a:ext cx="4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1" name="Line 212"/>
          <xdr:cNvSpPr>
            <a:spLocks noChangeShapeType="1"/>
          </xdr:cNvSpPr>
        </xdr:nvSpPr>
        <xdr:spPr bwMode="auto">
          <a:xfrm flipH="1">
            <a:off x="4041" y="2767"/>
            <a:ext cx="4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2" name="Freeform 213"/>
          <xdr:cNvSpPr>
            <a:spLocks/>
          </xdr:cNvSpPr>
        </xdr:nvSpPr>
        <xdr:spPr bwMode="auto">
          <a:xfrm>
            <a:off x="4503" y="2575"/>
            <a:ext cx="30" cy="473"/>
          </a:xfrm>
          <a:custGeom>
            <a:avLst/>
            <a:gdLst>
              <a:gd name="T0" fmla="*/ 0 w 448"/>
              <a:gd name="T1" fmla="*/ 0 h 7097"/>
              <a:gd name="T2" fmla="*/ 0 w 448"/>
              <a:gd name="T3" fmla="*/ 0 h 7097"/>
              <a:gd name="T4" fmla="*/ 0 w 448"/>
              <a:gd name="T5" fmla="*/ 0 h 7097"/>
              <a:gd name="T6" fmla="*/ 0 w 448"/>
              <a:gd name="T7" fmla="*/ 0 h 7097"/>
              <a:gd name="T8" fmla="*/ 0 w 448"/>
              <a:gd name="T9" fmla="*/ 0 h 7097"/>
              <a:gd name="T10" fmla="*/ 0 w 448"/>
              <a:gd name="T11" fmla="*/ 0 h 7097"/>
              <a:gd name="T12" fmla="*/ 0 w 448"/>
              <a:gd name="T13" fmla="*/ 0 h 7097"/>
              <a:gd name="T14" fmla="*/ 0 w 448"/>
              <a:gd name="T15" fmla="*/ 0 h 7097"/>
              <a:gd name="T16" fmla="*/ 0 w 448"/>
              <a:gd name="T17" fmla="*/ 0 h 7097"/>
              <a:gd name="T18" fmla="*/ 0 w 448"/>
              <a:gd name="T19" fmla="*/ 0 h 7097"/>
              <a:gd name="T20" fmla="*/ 0 w 448"/>
              <a:gd name="T21" fmla="*/ 0 h 7097"/>
              <a:gd name="T22" fmla="*/ 0 w 448"/>
              <a:gd name="T23" fmla="*/ 0 h 7097"/>
              <a:gd name="T24" fmla="*/ 0 w 448"/>
              <a:gd name="T25" fmla="*/ 0 h 7097"/>
              <a:gd name="T26" fmla="*/ 0 w 448"/>
              <a:gd name="T27" fmla="*/ 0 h 7097"/>
              <a:gd name="T28" fmla="*/ 0 w 448"/>
              <a:gd name="T29" fmla="*/ 0 h 7097"/>
              <a:gd name="T30" fmla="*/ 0 w 448"/>
              <a:gd name="T31" fmla="*/ 0 h 7097"/>
              <a:gd name="T32" fmla="*/ 0 w 448"/>
              <a:gd name="T33" fmla="*/ 0 h 7097"/>
              <a:gd name="T34" fmla="*/ 0 w 448"/>
              <a:gd name="T35" fmla="*/ 0 h 7097"/>
              <a:gd name="T36" fmla="*/ 0 w 448"/>
              <a:gd name="T37" fmla="*/ 0 h 7097"/>
              <a:gd name="T38" fmla="*/ 0 w 448"/>
              <a:gd name="T39" fmla="*/ 0 h 7097"/>
              <a:gd name="T40" fmla="*/ 0 w 448"/>
              <a:gd name="T41" fmla="*/ 0 h 7097"/>
              <a:gd name="T42" fmla="*/ 0 w 448"/>
              <a:gd name="T43" fmla="*/ 0 h 7097"/>
              <a:gd name="T44" fmla="*/ 0 w 448"/>
              <a:gd name="T45" fmla="*/ 0 h 7097"/>
              <a:gd name="T46" fmla="*/ 0 w 448"/>
              <a:gd name="T47" fmla="*/ 0 h 7097"/>
              <a:gd name="T48" fmla="*/ 0 w 448"/>
              <a:gd name="T49" fmla="*/ 0 h 7097"/>
              <a:gd name="T50" fmla="*/ 0 w 448"/>
              <a:gd name="T51" fmla="*/ 0 h 7097"/>
              <a:gd name="T52" fmla="*/ 0 w 448"/>
              <a:gd name="T53" fmla="*/ 0 h 7097"/>
              <a:gd name="T54" fmla="*/ 0 w 448"/>
              <a:gd name="T55" fmla="*/ 0 h 7097"/>
              <a:gd name="T56" fmla="*/ 0 w 448"/>
              <a:gd name="T57" fmla="*/ 0 h 7097"/>
              <a:gd name="T58" fmla="*/ 0 w 448"/>
              <a:gd name="T59" fmla="*/ 0 h 7097"/>
              <a:gd name="T60" fmla="*/ 0 w 448"/>
              <a:gd name="T61" fmla="*/ 0 h 7097"/>
              <a:gd name="T62" fmla="*/ 0 w 448"/>
              <a:gd name="T63" fmla="*/ 0 h 7097"/>
              <a:gd name="T64" fmla="*/ 0 w 448"/>
              <a:gd name="T65" fmla="*/ 0 h 7097"/>
              <a:gd name="T66" fmla="*/ 0 w 448"/>
              <a:gd name="T67" fmla="*/ 0 h 7097"/>
              <a:gd name="T68" fmla="*/ 0 w 448"/>
              <a:gd name="T69" fmla="*/ 0 h 7097"/>
              <a:gd name="T70" fmla="*/ 0 w 448"/>
              <a:gd name="T71" fmla="*/ 0 h 7097"/>
              <a:gd name="T72" fmla="*/ 0 w 448"/>
              <a:gd name="T73" fmla="*/ 0 h 7097"/>
              <a:gd name="T74" fmla="*/ 0 w 448"/>
              <a:gd name="T75" fmla="*/ 0 h 7097"/>
              <a:gd name="T76" fmla="*/ 0 w 448"/>
              <a:gd name="T77" fmla="*/ 0 h 7097"/>
              <a:gd name="T78" fmla="*/ 0 w 448"/>
              <a:gd name="T79" fmla="*/ 0 h 7097"/>
              <a:gd name="T80" fmla="*/ 0 w 448"/>
              <a:gd name="T81" fmla="*/ 0 h 7097"/>
              <a:gd name="T82" fmla="*/ 0 w 448"/>
              <a:gd name="T83" fmla="*/ 0 h 7097"/>
              <a:gd name="T84" fmla="*/ 0 w 448"/>
              <a:gd name="T85" fmla="*/ 0 h 7097"/>
              <a:gd name="T86" fmla="*/ 0 w 448"/>
              <a:gd name="T87" fmla="*/ 0 h 7097"/>
              <a:gd name="T88" fmla="*/ 0 w 448"/>
              <a:gd name="T89" fmla="*/ 0 h 7097"/>
              <a:gd name="T90" fmla="*/ 0 w 448"/>
              <a:gd name="T91" fmla="*/ 0 h 7097"/>
              <a:gd name="T92" fmla="*/ 0 w 448"/>
              <a:gd name="T93" fmla="*/ 0 h 7097"/>
              <a:gd name="T94" fmla="*/ 0 w 448"/>
              <a:gd name="T95" fmla="*/ 0 h 7097"/>
              <a:gd name="T96" fmla="*/ 0 w 448"/>
              <a:gd name="T97" fmla="*/ 0 h 7097"/>
              <a:gd name="T98" fmla="*/ 0 w 448"/>
              <a:gd name="T99" fmla="*/ 0 h 7097"/>
              <a:gd name="T100" fmla="*/ 0 w 448"/>
              <a:gd name="T101" fmla="*/ 0 h 7097"/>
              <a:gd name="T102" fmla="*/ 0 w 448"/>
              <a:gd name="T103" fmla="*/ 0 h 7097"/>
              <a:gd name="T104" fmla="*/ 0 w 448"/>
              <a:gd name="T105" fmla="*/ 0 h 7097"/>
              <a:gd name="T106" fmla="*/ 0 w 448"/>
              <a:gd name="T107" fmla="*/ 0 h 7097"/>
              <a:gd name="T108" fmla="*/ 0 w 448"/>
              <a:gd name="T109" fmla="*/ 0 h 7097"/>
              <a:gd name="T110" fmla="*/ 0 w 448"/>
              <a:gd name="T111" fmla="*/ 0 h 7097"/>
              <a:gd name="T112" fmla="*/ 0 w 448"/>
              <a:gd name="T113" fmla="*/ 0 h 709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448" h="7097">
                <a:moveTo>
                  <a:pt x="430" y="0"/>
                </a:moveTo>
                <a:lnTo>
                  <a:pt x="437" y="106"/>
                </a:lnTo>
                <a:lnTo>
                  <a:pt x="441" y="222"/>
                </a:lnTo>
                <a:lnTo>
                  <a:pt x="445" y="348"/>
                </a:lnTo>
                <a:lnTo>
                  <a:pt x="447" y="482"/>
                </a:lnTo>
                <a:lnTo>
                  <a:pt x="448" y="626"/>
                </a:lnTo>
                <a:lnTo>
                  <a:pt x="447" y="775"/>
                </a:lnTo>
                <a:lnTo>
                  <a:pt x="446" y="933"/>
                </a:lnTo>
                <a:lnTo>
                  <a:pt x="443" y="1096"/>
                </a:lnTo>
                <a:lnTo>
                  <a:pt x="438" y="1264"/>
                </a:lnTo>
                <a:lnTo>
                  <a:pt x="433" y="1438"/>
                </a:lnTo>
                <a:lnTo>
                  <a:pt x="427" y="1615"/>
                </a:lnTo>
                <a:lnTo>
                  <a:pt x="419" y="1796"/>
                </a:lnTo>
                <a:lnTo>
                  <a:pt x="411" y="1981"/>
                </a:lnTo>
                <a:lnTo>
                  <a:pt x="401" y="2166"/>
                </a:lnTo>
                <a:lnTo>
                  <a:pt x="390" y="2353"/>
                </a:lnTo>
                <a:lnTo>
                  <a:pt x="379" y="2540"/>
                </a:lnTo>
                <a:lnTo>
                  <a:pt x="366" y="2728"/>
                </a:lnTo>
                <a:lnTo>
                  <a:pt x="354" y="2914"/>
                </a:lnTo>
                <a:lnTo>
                  <a:pt x="339" y="3099"/>
                </a:lnTo>
                <a:lnTo>
                  <a:pt x="325" y="3283"/>
                </a:lnTo>
                <a:lnTo>
                  <a:pt x="310" y="3464"/>
                </a:lnTo>
                <a:lnTo>
                  <a:pt x="294" y="3640"/>
                </a:lnTo>
                <a:lnTo>
                  <a:pt x="277" y="3812"/>
                </a:lnTo>
                <a:lnTo>
                  <a:pt x="261" y="3980"/>
                </a:lnTo>
                <a:lnTo>
                  <a:pt x="244" y="4142"/>
                </a:lnTo>
                <a:lnTo>
                  <a:pt x="225" y="4298"/>
                </a:lnTo>
                <a:lnTo>
                  <a:pt x="207" y="4446"/>
                </a:lnTo>
                <a:lnTo>
                  <a:pt x="189" y="4588"/>
                </a:lnTo>
                <a:lnTo>
                  <a:pt x="169" y="4720"/>
                </a:lnTo>
                <a:lnTo>
                  <a:pt x="151" y="4843"/>
                </a:lnTo>
                <a:lnTo>
                  <a:pt x="132" y="4957"/>
                </a:lnTo>
                <a:lnTo>
                  <a:pt x="111" y="5061"/>
                </a:lnTo>
                <a:lnTo>
                  <a:pt x="99" y="5126"/>
                </a:lnTo>
                <a:lnTo>
                  <a:pt x="88" y="5190"/>
                </a:lnTo>
                <a:lnTo>
                  <a:pt x="77" y="5255"/>
                </a:lnTo>
                <a:lnTo>
                  <a:pt x="67" y="5320"/>
                </a:lnTo>
                <a:lnTo>
                  <a:pt x="58" y="5385"/>
                </a:lnTo>
                <a:lnTo>
                  <a:pt x="49" y="5449"/>
                </a:lnTo>
                <a:lnTo>
                  <a:pt x="42" y="5514"/>
                </a:lnTo>
                <a:lnTo>
                  <a:pt x="35" y="5579"/>
                </a:lnTo>
                <a:lnTo>
                  <a:pt x="29" y="5643"/>
                </a:lnTo>
                <a:lnTo>
                  <a:pt x="24" y="5709"/>
                </a:lnTo>
                <a:lnTo>
                  <a:pt x="19" y="5773"/>
                </a:lnTo>
                <a:lnTo>
                  <a:pt x="15" y="5838"/>
                </a:lnTo>
                <a:lnTo>
                  <a:pt x="11" y="5902"/>
                </a:lnTo>
                <a:lnTo>
                  <a:pt x="9" y="5966"/>
                </a:lnTo>
                <a:lnTo>
                  <a:pt x="5" y="6031"/>
                </a:lnTo>
                <a:lnTo>
                  <a:pt x="3" y="6095"/>
                </a:lnTo>
                <a:lnTo>
                  <a:pt x="1" y="6222"/>
                </a:lnTo>
                <a:lnTo>
                  <a:pt x="0" y="6349"/>
                </a:lnTo>
                <a:lnTo>
                  <a:pt x="1" y="6477"/>
                </a:lnTo>
                <a:lnTo>
                  <a:pt x="4" y="6603"/>
                </a:lnTo>
                <a:lnTo>
                  <a:pt x="8" y="6728"/>
                </a:lnTo>
                <a:lnTo>
                  <a:pt x="13" y="6852"/>
                </a:lnTo>
                <a:lnTo>
                  <a:pt x="18" y="6975"/>
                </a:lnTo>
                <a:lnTo>
                  <a:pt x="24" y="7097"/>
                </a:lnTo>
              </a:path>
            </a:pathLst>
          </a:custGeom>
          <a:noFill/>
          <a:ln w="2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3" name="Freeform 214"/>
          <xdr:cNvSpPr>
            <a:spLocks/>
          </xdr:cNvSpPr>
        </xdr:nvSpPr>
        <xdr:spPr bwMode="auto">
          <a:xfrm>
            <a:off x="4505" y="2575"/>
            <a:ext cx="28" cy="383"/>
          </a:xfrm>
          <a:custGeom>
            <a:avLst/>
            <a:gdLst>
              <a:gd name="T0" fmla="*/ 0 w 428"/>
              <a:gd name="T1" fmla="*/ 0 h 5758"/>
              <a:gd name="T2" fmla="*/ 0 w 428"/>
              <a:gd name="T3" fmla="*/ 0 h 5758"/>
              <a:gd name="T4" fmla="*/ 0 w 428"/>
              <a:gd name="T5" fmla="*/ 0 h 5758"/>
              <a:gd name="T6" fmla="*/ 0 w 428"/>
              <a:gd name="T7" fmla="*/ 0 h 5758"/>
              <a:gd name="T8" fmla="*/ 0 w 428"/>
              <a:gd name="T9" fmla="*/ 0 h 5758"/>
              <a:gd name="T10" fmla="*/ 0 w 428"/>
              <a:gd name="T11" fmla="*/ 0 h 5758"/>
              <a:gd name="T12" fmla="*/ 0 w 428"/>
              <a:gd name="T13" fmla="*/ 0 h 5758"/>
              <a:gd name="T14" fmla="*/ 0 w 428"/>
              <a:gd name="T15" fmla="*/ 0 h 5758"/>
              <a:gd name="T16" fmla="*/ 0 w 428"/>
              <a:gd name="T17" fmla="*/ 0 h 5758"/>
              <a:gd name="T18" fmla="*/ 0 w 428"/>
              <a:gd name="T19" fmla="*/ 0 h 5758"/>
              <a:gd name="T20" fmla="*/ 0 w 428"/>
              <a:gd name="T21" fmla="*/ 0 h 5758"/>
              <a:gd name="T22" fmla="*/ 0 w 428"/>
              <a:gd name="T23" fmla="*/ 0 h 5758"/>
              <a:gd name="T24" fmla="*/ 0 w 428"/>
              <a:gd name="T25" fmla="*/ 0 h 5758"/>
              <a:gd name="T26" fmla="*/ 0 w 428"/>
              <a:gd name="T27" fmla="*/ 0 h 5758"/>
              <a:gd name="T28" fmla="*/ 0 w 428"/>
              <a:gd name="T29" fmla="*/ 0 h 5758"/>
              <a:gd name="T30" fmla="*/ 0 w 428"/>
              <a:gd name="T31" fmla="*/ 0 h 5758"/>
              <a:gd name="T32" fmla="*/ 0 w 428"/>
              <a:gd name="T33" fmla="*/ 0 h 5758"/>
              <a:gd name="T34" fmla="*/ 0 w 428"/>
              <a:gd name="T35" fmla="*/ 0 h 5758"/>
              <a:gd name="T36" fmla="*/ 0 w 428"/>
              <a:gd name="T37" fmla="*/ 0 h 5758"/>
              <a:gd name="T38" fmla="*/ 0 w 428"/>
              <a:gd name="T39" fmla="*/ 0 h 5758"/>
              <a:gd name="T40" fmla="*/ 0 w 428"/>
              <a:gd name="T41" fmla="*/ 0 h 5758"/>
              <a:gd name="T42" fmla="*/ 0 w 428"/>
              <a:gd name="T43" fmla="*/ 0 h 5758"/>
              <a:gd name="T44" fmla="*/ 0 w 428"/>
              <a:gd name="T45" fmla="*/ 0 h 5758"/>
              <a:gd name="T46" fmla="*/ 0 w 428"/>
              <a:gd name="T47" fmla="*/ 0 h 5758"/>
              <a:gd name="T48" fmla="*/ 0 w 428"/>
              <a:gd name="T49" fmla="*/ 0 h 5758"/>
              <a:gd name="T50" fmla="*/ 0 w 428"/>
              <a:gd name="T51" fmla="*/ 0 h 5758"/>
              <a:gd name="T52" fmla="*/ 0 w 428"/>
              <a:gd name="T53" fmla="*/ 0 h 5758"/>
              <a:gd name="T54" fmla="*/ 0 w 428"/>
              <a:gd name="T55" fmla="*/ 0 h 5758"/>
              <a:gd name="T56" fmla="*/ 0 w 428"/>
              <a:gd name="T57" fmla="*/ 0 h 5758"/>
              <a:gd name="T58" fmla="*/ 0 w 428"/>
              <a:gd name="T59" fmla="*/ 0 h 5758"/>
              <a:gd name="T60" fmla="*/ 0 w 428"/>
              <a:gd name="T61" fmla="*/ 0 h 5758"/>
              <a:gd name="T62" fmla="*/ 0 w 428"/>
              <a:gd name="T63" fmla="*/ 0 h 5758"/>
              <a:gd name="T64" fmla="*/ 0 w 428"/>
              <a:gd name="T65" fmla="*/ 0 h 5758"/>
              <a:gd name="T66" fmla="*/ 0 w 428"/>
              <a:gd name="T67" fmla="*/ 0 h 5758"/>
              <a:gd name="T68" fmla="*/ 0 w 428"/>
              <a:gd name="T69" fmla="*/ 0 h 5758"/>
              <a:gd name="T70" fmla="*/ 0 w 428"/>
              <a:gd name="T71" fmla="*/ 0 h 5758"/>
              <a:gd name="T72" fmla="*/ 0 w 428"/>
              <a:gd name="T73" fmla="*/ 0 h 5758"/>
              <a:gd name="T74" fmla="*/ 0 w 428"/>
              <a:gd name="T75" fmla="*/ 0 h 5758"/>
              <a:gd name="T76" fmla="*/ 0 w 428"/>
              <a:gd name="T77" fmla="*/ 0 h 5758"/>
              <a:gd name="T78" fmla="*/ 0 w 428"/>
              <a:gd name="T79" fmla="*/ 0 h 5758"/>
              <a:gd name="T80" fmla="*/ 0 w 428"/>
              <a:gd name="T81" fmla="*/ 0 h 5758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28" h="5758">
                <a:moveTo>
                  <a:pt x="410" y="0"/>
                </a:moveTo>
                <a:lnTo>
                  <a:pt x="417" y="106"/>
                </a:lnTo>
                <a:lnTo>
                  <a:pt x="422" y="222"/>
                </a:lnTo>
                <a:lnTo>
                  <a:pt x="425" y="348"/>
                </a:lnTo>
                <a:lnTo>
                  <a:pt x="427" y="482"/>
                </a:lnTo>
                <a:lnTo>
                  <a:pt x="428" y="626"/>
                </a:lnTo>
                <a:lnTo>
                  <a:pt x="427" y="775"/>
                </a:lnTo>
                <a:lnTo>
                  <a:pt x="426" y="933"/>
                </a:lnTo>
                <a:lnTo>
                  <a:pt x="423" y="1096"/>
                </a:lnTo>
                <a:lnTo>
                  <a:pt x="418" y="1264"/>
                </a:lnTo>
                <a:lnTo>
                  <a:pt x="413" y="1438"/>
                </a:lnTo>
                <a:lnTo>
                  <a:pt x="407" y="1615"/>
                </a:lnTo>
                <a:lnTo>
                  <a:pt x="399" y="1796"/>
                </a:lnTo>
                <a:lnTo>
                  <a:pt x="391" y="1981"/>
                </a:lnTo>
                <a:lnTo>
                  <a:pt x="381" y="2166"/>
                </a:lnTo>
                <a:lnTo>
                  <a:pt x="370" y="2353"/>
                </a:lnTo>
                <a:lnTo>
                  <a:pt x="359" y="2540"/>
                </a:lnTo>
                <a:lnTo>
                  <a:pt x="347" y="2728"/>
                </a:lnTo>
                <a:lnTo>
                  <a:pt x="334" y="2914"/>
                </a:lnTo>
                <a:lnTo>
                  <a:pt x="319" y="3099"/>
                </a:lnTo>
                <a:lnTo>
                  <a:pt x="305" y="3283"/>
                </a:lnTo>
                <a:lnTo>
                  <a:pt x="290" y="3464"/>
                </a:lnTo>
                <a:lnTo>
                  <a:pt x="274" y="3640"/>
                </a:lnTo>
                <a:lnTo>
                  <a:pt x="257" y="3812"/>
                </a:lnTo>
                <a:lnTo>
                  <a:pt x="241" y="3980"/>
                </a:lnTo>
                <a:lnTo>
                  <a:pt x="224" y="4142"/>
                </a:lnTo>
                <a:lnTo>
                  <a:pt x="205" y="4298"/>
                </a:lnTo>
                <a:lnTo>
                  <a:pt x="187" y="4446"/>
                </a:lnTo>
                <a:lnTo>
                  <a:pt x="169" y="4588"/>
                </a:lnTo>
                <a:lnTo>
                  <a:pt x="149" y="4720"/>
                </a:lnTo>
                <a:lnTo>
                  <a:pt x="131" y="4843"/>
                </a:lnTo>
                <a:lnTo>
                  <a:pt x="112" y="4957"/>
                </a:lnTo>
                <a:lnTo>
                  <a:pt x="92" y="5061"/>
                </a:lnTo>
                <a:lnTo>
                  <a:pt x="75" y="5148"/>
                </a:lnTo>
                <a:lnTo>
                  <a:pt x="60" y="5236"/>
                </a:lnTo>
                <a:lnTo>
                  <a:pt x="47" y="5322"/>
                </a:lnTo>
                <a:lnTo>
                  <a:pt x="34" y="5409"/>
                </a:lnTo>
                <a:lnTo>
                  <a:pt x="24" y="5497"/>
                </a:lnTo>
                <a:lnTo>
                  <a:pt x="15" y="5584"/>
                </a:lnTo>
                <a:lnTo>
                  <a:pt x="7" y="5672"/>
                </a:lnTo>
                <a:lnTo>
                  <a:pt x="0" y="5758"/>
                </a:lnTo>
              </a:path>
            </a:pathLst>
          </a:custGeom>
          <a:noFill/>
          <a:ln w="3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4" name="Freeform 215"/>
          <xdr:cNvSpPr>
            <a:spLocks/>
          </xdr:cNvSpPr>
        </xdr:nvSpPr>
        <xdr:spPr bwMode="auto">
          <a:xfrm>
            <a:off x="4530" y="2568"/>
            <a:ext cx="18" cy="50"/>
          </a:xfrm>
          <a:custGeom>
            <a:avLst/>
            <a:gdLst>
              <a:gd name="T0" fmla="*/ 0 w 270"/>
              <a:gd name="T1" fmla="*/ 0 h 759"/>
              <a:gd name="T2" fmla="*/ 0 w 270"/>
              <a:gd name="T3" fmla="*/ 0 h 759"/>
              <a:gd name="T4" fmla="*/ 0 w 270"/>
              <a:gd name="T5" fmla="*/ 0 h 759"/>
              <a:gd name="T6" fmla="*/ 0 w 270"/>
              <a:gd name="T7" fmla="*/ 0 h 759"/>
              <a:gd name="T8" fmla="*/ 0 w 270"/>
              <a:gd name="T9" fmla="*/ 0 h 759"/>
              <a:gd name="T10" fmla="*/ 0 w 270"/>
              <a:gd name="T11" fmla="*/ 0 h 759"/>
              <a:gd name="T12" fmla="*/ 0 w 270"/>
              <a:gd name="T13" fmla="*/ 0 h 759"/>
              <a:gd name="T14" fmla="*/ 0 w 270"/>
              <a:gd name="T15" fmla="*/ 0 h 759"/>
              <a:gd name="T16" fmla="*/ 0 w 270"/>
              <a:gd name="T17" fmla="*/ 0 h 759"/>
              <a:gd name="T18" fmla="*/ 0 w 270"/>
              <a:gd name="T19" fmla="*/ 0 h 759"/>
              <a:gd name="T20" fmla="*/ 0 w 270"/>
              <a:gd name="T21" fmla="*/ 0 h 759"/>
              <a:gd name="T22" fmla="*/ 0 w 270"/>
              <a:gd name="T23" fmla="*/ 0 h 759"/>
              <a:gd name="T24" fmla="*/ 0 w 270"/>
              <a:gd name="T25" fmla="*/ 0 h 759"/>
              <a:gd name="T26" fmla="*/ 0 w 270"/>
              <a:gd name="T27" fmla="*/ 0 h 759"/>
              <a:gd name="T28" fmla="*/ 0 w 270"/>
              <a:gd name="T29" fmla="*/ 0 h 759"/>
              <a:gd name="T30" fmla="*/ 0 w 270"/>
              <a:gd name="T31" fmla="*/ 0 h 759"/>
              <a:gd name="T32" fmla="*/ 0 w 270"/>
              <a:gd name="T33" fmla="*/ 0 h 759"/>
              <a:gd name="T34" fmla="*/ 0 w 270"/>
              <a:gd name="T35" fmla="*/ 0 h 759"/>
              <a:gd name="T36" fmla="*/ 0 w 270"/>
              <a:gd name="T37" fmla="*/ 0 h 759"/>
              <a:gd name="T38" fmla="*/ 0 w 270"/>
              <a:gd name="T39" fmla="*/ 0 h 759"/>
              <a:gd name="T40" fmla="*/ 0 w 270"/>
              <a:gd name="T41" fmla="*/ 0 h 759"/>
              <a:gd name="T42" fmla="*/ 0 w 270"/>
              <a:gd name="T43" fmla="*/ 0 h 759"/>
              <a:gd name="T44" fmla="*/ 0 w 270"/>
              <a:gd name="T45" fmla="*/ 0 h 759"/>
              <a:gd name="T46" fmla="*/ 0 w 270"/>
              <a:gd name="T47" fmla="*/ 0 h 759"/>
              <a:gd name="T48" fmla="*/ 0 w 270"/>
              <a:gd name="T49" fmla="*/ 0 h 759"/>
              <a:gd name="T50" fmla="*/ 0 w 270"/>
              <a:gd name="T51" fmla="*/ 0 h 759"/>
              <a:gd name="T52" fmla="*/ 0 w 270"/>
              <a:gd name="T53" fmla="*/ 0 h 759"/>
              <a:gd name="T54" fmla="*/ 0 w 270"/>
              <a:gd name="T55" fmla="*/ 0 h 759"/>
              <a:gd name="T56" fmla="*/ 0 w 270"/>
              <a:gd name="T57" fmla="*/ 0 h 759"/>
              <a:gd name="T58" fmla="*/ 0 w 270"/>
              <a:gd name="T59" fmla="*/ 0 h 759"/>
              <a:gd name="T60" fmla="*/ 0 w 270"/>
              <a:gd name="T61" fmla="*/ 0 h 759"/>
              <a:gd name="T62" fmla="*/ 0 w 270"/>
              <a:gd name="T63" fmla="*/ 0 h 759"/>
              <a:gd name="T64" fmla="*/ 0 w 270"/>
              <a:gd name="T65" fmla="*/ 0 h 759"/>
              <a:gd name="T66" fmla="*/ 0 w 270"/>
              <a:gd name="T67" fmla="*/ 0 h 759"/>
              <a:gd name="T68" fmla="*/ 0 w 270"/>
              <a:gd name="T69" fmla="*/ 0 h 759"/>
              <a:gd name="T70" fmla="*/ 0 w 270"/>
              <a:gd name="T71" fmla="*/ 0 h 759"/>
              <a:gd name="T72" fmla="*/ 0 w 270"/>
              <a:gd name="T73" fmla="*/ 0 h 759"/>
              <a:gd name="T74" fmla="*/ 0 w 270"/>
              <a:gd name="T75" fmla="*/ 0 h 759"/>
              <a:gd name="T76" fmla="*/ 0 w 270"/>
              <a:gd name="T77" fmla="*/ 0 h 759"/>
              <a:gd name="T78" fmla="*/ 0 w 270"/>
              <a:gd name="T79" fmla="*/ 0 h 759"/>
              <a:gd name="T80" fmla="*/ 0 w 270"/>
              <a:gd name="T81" fmla="*/ 0 h 759"/>
              <a:gd name="T82" fmla="*/ 0 w 270"/>
              <a:gd name="T83" fmla="*/ 0 h 759"/>
              <a:gd name="T84" fmla="*/ 0 w 270"/>
              <a:gd name="T85" fmla="*/ 0 h 759"/>
              <a:gd name="T86" fmla="*/ 0 w 270"/>
              <a:gd name="T87" fmla="*/ 0 h 759"/>
              <a:gd name="T88" fmla="*/ 0 w 270"/>
              <a:gd name="T89" fmla="*/ 0 h 759"/>
              <a:gd name="T90" fmla="*/ 0 w 270"/>
              <a:gd name="T91" fmla="*/ 0 h 759"/>
              <a:gd name="T92" fmla="*/ 0 w 270"/>
              <a:gd name="T93" fmla="*/ 0 h 759"/>
              <a:gd name="T94" fmla="*/ 0 w 270"/>
              <a:gd name="T95" fmla="*/ 0 h 759"/>
              <a:gd name="T96" fmla="*/ 0 w 270"/>
              <a:gd name="T97" fmla="*/ 0 h 759"/>
              <a:gd name="T98" fmla="*/ 0 w 270"/>
              <a:gd name="T99" fmla="*/ 0 h 759"/>
              <a:gd name="T100" fmla="*/ 0 w 270"/>
              <a:gd name="T101" fmla="*/ 0 h 759"/>
              <a:gd name="T102" fmla="*/ 0 w 270"/>
              <a:gd name="T103" fmla="*/ 0 h 759"/>
              <a:gd name="T104" fmla="*/ 0 w 270"/>
              <a:gd name="T105" fmla="*/ 0 h 759"/>
              <a:gd name="T106" fmla="*/ 0 w 270"/>
              <a:gd name="T107" fmla="*/ 0 h 759"/>
              <a:gd name="T108" fmla="*/ 0 w 270"/>
              <a:gd name="T109" fmla="*/ 0 h 759"/>
              <a:gd name="T110" fmla="*/ 0 w 270"/>
              <a:gd name="T111" fmla="*/ 0 h 759"/>
              <a:gd name="T112" fmla="*/ 0 w 270"/>
              <a:gd name="T113" fmla="*/ 0 h 759"/>
              <a:gd name="T114" fmla="*/ 0 w 270"/>
              <a:gd name="T115" fmla="*/ 0 h 759"/>
              <a:gd name="T116" fmla="*/ 0 w 270"/>
              <a:gd name="T117" fmla="*/ 0 h 759"/>
              <a:gd name="T118" fmla="*/ 0 w 270"/>
              <a:gd name="T119" fmla="*/ 0 h 759"/>
              <a:gd name="T120" fmla="*/ 0 w 270"/>
              <a:gd name="T121" fmla="*/ 0 h 759"/>
              <a:gd name="T122" fmla="*/ 0 w 270"/>
              <a:gd name="T123" fmla="*/ 0 h 759"/>
              <a:gd name="T124" fmla="*/ 0 w 270"/>
              <a:gd name="T125" fmla="*/ 0 h 7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70" h="759">
                <a:moveTo>
                  <a:pt x="91" y="297"/>
                </a:moveTo>
                <a:lnTo>
                  <a:pt x="80" y="260"/>
                </a:lnTo>
                <a:lnTo>
                  <a:pt x="69" y="223"/>
                </a:lnTo>
                <a:lnTo>
                  <a:pt x="57" y="186"/>
                </a:lnTo>
                <a:lnTo>
                  <a:pt x="46" y="149"/>
                </a:lnTo>
                <a:lnTo>
                  <a:pt x="34" y="112"/>
                </a:lnTo>
                <a:lnTo>
                  <a:pt x="23" y="75"/>
                </a:lnTo>
                <a:lnTo>
                  <a:pt x="12" y="38"/>
                </a:lnTo>
                <a:lnTo>
                  <a:pt x="0" y="0"/>
                </a:lnTo>
                <a:lnTo>
                  <a:pt x="13" y="38"/>
                </a:lnTo>
                <a:lnTo>
                  <a:pt x="25" y="75"/>
                </a:lnTo>
                <a:lnTo>
                  <a:pt x="37" y="111"/>
                </a:lnTo>
                <a:lnTo>
                  <a:pt x="49" y="148"/>
                </a:lnTo>
                <a:lnTo>
                  <a:pt x="62" y="184"/>
                </a:lnTo>
                <a:lnTo>
                  <a:pt x="75" y="221"/>
                </a:lnTo>
                <a:lnTo>
                  <a:pt x="87" y="259"/>
                </a:lnTo>
                <a:lnTo>
                  <a:pt x="99" y="295"/>
                </a:lnTo>
                <a:lnTo>
                  <a:pt x="111" y="307"/>
                </a:lnTo>
                <a:lnTo>
                  <a:pt x="124" y="318"/>
                </a:lnTo>
                <a:lnTo>
                  <a:pt x="135" y="330"/>
                </a:lnTo>
                <a:lnTo>
                  <a:pt x="145" y="342"/>
                </a:lnTo>
                <a:lnTo>
                  <a:pt x="155" y="354"/>
                </a:lnTo>
                <a:lnTo>
                  <a:pt x="165" y="368"/>
                </a:lnTo>
                <a:lnTo>
                  <a:pt x="175" y="380"/>
                </a:lnTo>
                <a:lnTo>
                  <a:pt x="183" y="393"/>
                </a:lnTo>
                <a:lnTo>
                  <a:pt x="199" y="419"/>
                </a:lnTo>
                <a:lnTo>
                  <a:pt x="213" y="447"/>
                </a:lnTo>
                <a:lnTo>
                  <a:pt x="225" y="475"/>
                </a:lnTo>
                <a:lnTo>
                  <a:pt x="237" y="504"/>
                </a:lnTo>
                <a:lnTo>
                  <a:pt x="246" y="534"/>
                </a:lnTo>
                <a:lnTo>
                  <a:pt x="253" y="565"/>
                </a:lnTo>
                <a:lnTo>
                  <a:pt x="259" y="595"/>
                </a:lnTo>
                <a:lnTo>
                  <a:pt x="264" y="627"/>
                </a:lnTo>
                <a:lnTo>
                  <a:pt x="267" y="659"/>
                </a:lnTo>
                <a:lnTo>
                  <a:pt x="269" y="692"/>
                </a:lnTo>
                <a:lnTo>
                  <a:pt x="270" y="726"/>
                </a:lnTo>
                <a:lnTo>
                  <a:pt x="270" y="759"/>
                </a:lnTo>
                <a:lnTo>
                  <a:pt x="244" y="733"/>
                </a:lnTo>
                <a:lnTo>
                  <a:pt x="217" y="706"/>
                </a:lnTo>
                <a:lnTo>
                  <a:pt x="194" y="680"/>
                </a:lnTo>
                <a:lnTo>
                  <a:pt x="172" y="653"/>
                </a:lnTo>
                <a:lnTo>
                  <a:pt x="151" y="626"/>
                </a:lnTo>
                <a:lnTo>
                  <a:pt x="133" y="598"/>
                </a:lnTo>
                <a:lnTo>
                  <a:pt x="124" y="584"/>
                </a:lnTo>
                <a:lnTo>
                  <a:pt x="117" y="570"/>
                </a:lnTo>
                <a:lnTo>
                  <a:pt x="108" y="556"/>
                </a:lnTo>
                <a:lnTo>
                  <a:pt x="102" y="541"/>
                </a:lnTo>
                <a:lnTo>
                  <a:pt x="96" y="527"/>
                </a:lnTo>
                <a:lnTo>
                  <a:pt x="91" y="513"/>
                </a:lnTo>
                <a:lnTo>
                  <a:pt x="86" y="499"/>
                </a:lnTo>
                <a:lnTo>
                  <a:pt x="82" y="483"/>
                </a:lnTo>
                <a:lnTo>
                  <a:pt x="78" y="469"/>
                </a:lnTo>
                <a:lnTo>
                  <a:pt x="76" y="454"/>
                </a:lnTo>
                <a:lnTo>
                  <a:pt x="74" y="439"/>
                </a:lnTo>
                <a:lnTo>
                  <a:pt x="73" y="423"/>
                </a:lnTo>
                <a:lnTo>
                  <a:pt x="72" y="408"/>
                </a:lnTo>
                <a:lnTo>
                  <a:pt x="72" y="393"/>
                </a:lnTo>
                <a:lnTo>
                  <a:pt x="73" y="378"/>
                </a:lnTo>
                <a:lnTo>
                  <a:pt x="75" y="361"/>
                </a:lnTo>
                <a:lnTo>
                  <a:pt x="78" y="346"/>
                </a:lnTo>
                <a:lnTo>
                  <a:pt x="82" y="330"/>
                </a:lnTo>
                <a:lnTo>
                  <a:pt x="86" y="314"/>
                </a:lnTo>
                <a:lnTo>
                  <a:pt x="91" y="297"/>
                </a:lnTo>
                <a:close/>
              </a:path>
            </a:pathLst>
          </a:custGeom>
          <a:solidFill>
            <a:srgbClr val="FEFEF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5" name="Freeform 216"/>
          <xdr:cNvSpPr>
            <a:spLocks/>
          </xdr:cNvSpPr>
        </xdr:nvSpPr>
        <xdr:spPr bwMode="auto">
          <a:xfrm>
            <a:off x="4530" y="2568"/>
            <a:ext cx="18" cy="50"/>
          </a:xfrm>
          <a:custGeom>
            <a:avLst/>
            <a:gdLst>
              <a:gd name="T0" fmla="*/ 0 w 270"/>
              <a:gd name="T1" fmla="*/ 0 h 759"/>
              <a:gd name="T2" fmla="*/ 0 w 270"/>
              <a:gd name="T3" fmla="*/ 0 h 759"/>
              <a:gd name="T4" fmla="*/ 0 w 270"/>
              <a:gd name="T5" fmla="*/ 0 h 759"/>
              <a:gd name="T6" fmla="*/ 0 w 270"/>
              <a:gd name="T7" fmla="*/ 0 h 759"/>
              <a:gd name="T8" fmla="*/ 0 w 270"/>
              <a:gd name="T9" fmla="*/ 0 h 759"/>
              <a:gd name="T10" fmla="*/ 0 w 270"/>
              <a:gd name="T11" fmla="*/ 0 h 759"/>
              <a:gd name="T12" fmla="*/ 0 w 270"/>
              <a:gd name="T13" fmla="*/ 0 h 759"/>
              <a:gd name="T14" fmla="*/ 0 w 270"/>
              <a:gd name="T15" fmla="*/ 0 h 759"/>
              <a:gd name="T16" fmla="*/ 0 w 270"/>
              <a:gd name="T17" fmla="*/ 0 h 759"/>
              <a:gd name="T18" fmla="*/ 0 w 270"/>
              <a:gd name="T19" fmla="*/ 0 h 759"/>
              <a:gd name="T20" fmla="*/ 0 w 270"/>
              <a:gd name="T21" fmla="*/ 0 h 759"/>
              <a:gd name="T22" fmla="*/ 0 w 270"/>
              <a:gd name="T23" fmla="*/ 0 h 759"/>
              <a:gd name="T24" fmla="*/ 0 w 270"/>
              <a:gd name="T25" fmla="*/ 0 h 759"/>
              <a:gd name="T26" fmla="*/ 0 w 270"/>
              <a:gd name="T27" fmla="*/ 0 h 759"/>
              <a:gd name="T28" fmla="*/ 0 w 270"/>
              <a:gd name="T29" fmla="*/ 0 h 759"/>
              <a:gd name="T30" fmla="*/ 0 w 270"/>
              <a:gd name="T31" fmla="*/ 0 h 759"/>
              <a:gd name="T32" fmla="*/ 0 w 270"/>
              <a:gd name="T33" fmla="*/ 0 h 759"/>
              <a:gd name="T34" fmla="*/ 0 w 270"/>
              <a:gd name="T35" fmla="*/ 0 h 759"/>
              <a:gd name="T36" fmla="*/ 0 w 270"/>
              <a:gd name="T37" fmla="*/ 0 h 759"/>
              <a:gd name="T38" fmla="*/ 0 w 270"/>
              <a:gd name="T39" fmla="*/ 0 h 759"/>
              <a:gd name="T40" fmla="*/ 0 w 270"/>
              <a:gd name="T41" fmla="*/ 0 h 759"/>
              <a:gd name="T42" fmla="*/ 0 w 270"/>
              <a:gd name="T43" fmla="*/ 0 h 759"/>
              <a:gd name="T44" fmla="*/ 0 w 270"/>
              <a:gd name="T45" fmla="*/ 0 h 759"/>
              <a:gd name="T46" fmla="*/ 0 w 270"/>
              <a:gd name="T47" fmla="*/ 0 h 759"/>
              <a:gd name="T48" fmla="*/ 0 w 270"/>
              <a:gd name="T49" fmla="*/ 0 h 759"/>
              <a:gd name="T50" fmla="*/ 0 w 270"/>
              <a:gd name="T51" fmla="*/ 0 h 759"/>
              <a:gd name="T52" fmla="*/ 0 w 270"/>
              <a:gd name="T53" fmla="*/ 0 h 759"/>
              <a:gd name="T54" fmla="*/ 0 w 270"/>
              <a:gd name="T55" fmla="*/ 0 h 759"/>
              <a:gd name="T56" fmla="*/ 0 w 270"/>
              <a:gd name="T57" fmla="*/ 0 h 759"/>
              <a:gd name="T58" fmla="*/ 0 w 270"/>
              <a:gd name="T59" fmla="*/ 0 h 759"/>
              <a:gd name="T60" fmla="*/ 0 w 270"/>
              <a:gd name="T61" fmla="*/ 0 h 759"/>
              <a:gd name="T62" fmla="*/ 0 w 270"/>
              <a:gd name="T63" fmla="*/ 0 h 759"/>
              <a:gd name="T64" fmla="*/ 0 w 270"/>
              <a:gd name="T65" fmla="*/ 0 h 759"/>
              <a:gd name="T66" fmla="*/ 0 w 270"/>
              <a:gd name="T67" fmla="*/ 0 h 759"/>
              <a:gd name="T68" fmla="*/ 0 w 270"/>
              <a:gd name="T69" fmla="*/ 0 h 759"/>
              <a:gd name="T70" fmla="*/ 0 w 270"/>
              <a:gd name="T71" fmla="*/ 0 h 759"/>
              <a:gd name="T72" fmla="*/ 0 w 270"/>
              <a:gd name="T73" fmla="*/ 0 h 759"/>
              <a:gd name="T74" fmla="*/ 0 w 270"/>
              <a:gd name="T75" fmla="*/ 0 h 759"/>
              <a:gd name="T76" fmla="*/ 0 w 270"/>
              <a:gd name="T77" fmla="*/ 0 h 759"/>
              <a:gd name="T78" fmla="*/ 0 w 270"/>
              <a:gd name="T79" fmla="*/ 0 h 759"/>
              <a:gd name="T80" fmla="*/ 0 w 270"/>
              <a:gd name="T81" fmla="*/ 0 h 759"/>
              <a:gd name="T82" fmla="*/ 0 w 270"/>
              <a:gd name="T83" fmla="*/ 0 h 759"/>
              <a:gd name="T84" fmla="*/ 0 w 270"/>
              <a:gd name="T85" fmla="*/ 0 h 759"/>
              <a:gd name="T86" fmla="*/ 0 w 270"/>
              <a:gd name="T87" fmla="*/ 0 h 759"/>
              <a:gd name="T88" fmla="*/ 0 w 270"/>
              <a:gd name="T89" fmla="*/ 0 h 759"/>
              <a:gd name="T90" fmla="*/ 0 w 270"/>
              <a:gd name="T91" fmla="*/ 0 h 759"/>
              <a:gd name="T92" fmla="*/ 0 w 270"/>
              <a:gd name="T93" fmla="*/ 0 h 759"/>
              <a:gd name="T94" fmla="*/ 0 w 270"/>
              <a:gd name="T95" fmla="*/ 0 h 759"/>
              <a:gd name="T96" fmla="*/ 0 w 270"/>
              <a:gd name="T97" fmla="*/ 0 h 759"/>
              <a:gd name="T98" fmla="*/ 0 w 270"/>
              <a:gd name="T99" fmla="*/ 0 h 759"/>
              <a:gd name="T100" fmla="*/ 0 w 270"/>
              <a:gd name="T101" fmla="*/ 0 h 759"/>
              <a:gd name="T102" fmla="*/ 0 w 270"/>
              <a:gd name="T103" fmla="*/ 0 h 759"/>
              <a:gd name="T104" fmla="*/ 0 w 270"/>
              <a:gd name="T105" fmla="*/ 0 h 759"/>
              <a:gd name="T106" fmla="*/ 0 w 270"/>
              <a:gd name="T107" fmla="*/ 0 h 759"/>
              <a:gd name="T108" fmla="*/ 0 w 270"/>
              <a:gd name="T109" fmla="*/ 0 h 759"/>
              <a:gd name="T110" fmla="*/ 0 w 270"/>
              <a:gd name="T111" fmla="*/ 0 h 759"/>
              <a:gd name="T112" fmla="*/ 0 w 270"/>
              <a:gd name="T113" fmla="*/ 0 h 759"/>
              <a:gd name="T114" fmla="*/ 0 w 270"/>
              <a:gd name="T115" fmla="*/ 0 h 759"/>
              <a:gd name="T116" fmla="*/ 0 w 270"/>
              <a:gd name="T117" fmla="*/ 0 h 759"/>
              <a:gd name="T118" fmla="*/ 0 w 270"/>
              <a:gd name="T119" fmla="*/ 0 h 759"/>
              <a:gd name="T120" fmla="*/ 0 w 270"/>
              <a:gd name="T121" fmla="*/ 0 h 759"/>
              <a:gd name="T122" fmla="*/ 0 w 270"/>
              <a:gd name="T123" fmla="*/ 0 h 759"/>
              <a:gd name="T124" fmla="*/ 0 w 270"/>
              <a:gd name="T125" fmla="*/ 0 h 7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70" h="759">
                <a:moveTo>
                  <a:pt x="91" y="297"/>
                </a:moveTo>
                <a:lnTo>
                  <a:pt x="80" y="260"/>
                </a:lnTo>
                <a:lnTo>
                  <a:pt x="69" y="223"/>
                </a:lnTo>
                <a:lnTo>
                  <a:pt x="57" y="186"/>
                </a:lnTo>
                <a:lnTo>
                  <a:pt x="46" y="149"/>
                </a:lnTo>
                <a:lnTo>
                  <a:pt x="34" y="112"/>
                </a:lnTo>
                <a:lnTo>
                  <a:pt x="23" y="75"/>
                </a:lnTo>
                <a:lnTo>
                  <a:pt x="12" y="38"/>
                </a:lnTo>
                <a:lnTo>
                  <a:pt x="0" y="0"/>
                </a:lnTo>
                <a:lnTo>
                  <a:pt x="13" y="38"/>
                </a:lnTo>
                <a:lnTo>
                  <a:pt x="25" y="75"/>
                </a:lnTo>
                <a:lnTo>
                  <a:pt x="37" y="111"/>
                </a:lnTo>
                <a:lnTo>
                  <a:pt x="49" y="148"/>
                </a:lnTo>
                <a:lnTo>
                  <a:pt x="62" y="184"/>
                </a:lnTo>
                <a:lnTo>
                  <a:pt x="75" y="221"/>
                </a:lnTo>
                <a:lnTo>
                  <a:pt x="87" y="259"/>
                </a:lnTo>
                <a:lnTo>
                  <a:pt x="99" y="295"/>
                </a:lnTo>
                <a:lnTo>
                  <a:pt x="111" y="307"/>
                </a:lnTo>
                <a:lnTo>
                  <a:pt x="124" y="318"/>
                </a:lnTo>
                <a:lnTo>
                  <a:pt x="135" y="330"/>
                </a:lnTo>
                <a:lnTo>
                  <a:pt x="145" y="342"/>
                </a:lnTo>
                <a:lnTo>
                  <a:pt x="155" y="354"/>
                </a:lnTo>
                <a:lnTo>
                  <a:pt x="165" y="368"/>
                </a:lnTo>
                <a:lnTo>
                  <a:pt x="175" y="380"/>
                </a:lnTo>
                <a:lnTo>
                  <a:pt x="183" y="393"/>
                </a:lnTo>
                <a:lnTo>
                  <a:pt x="199" y="419"/>
                </a:lnTo>
                <a:lnTo>
                  <a:pt x="213" y="447"/>
                </a:lnTo>
                <a:lnTo>
                  <a:pt x="225" y="475"/>
                </a:lnTo>
                <a:lnTo>
                  <a:pt x="237" y="504"/>
                </a:lnTo>
                <a:lnTo>
                  <a:pt x="246" y="534"/>
                </a:lnTo>
                <a:lnTo>
                  <a:pt x="253" y="565"/>
                </a:lnTo>
                <a:lnTo>
                  <a:pt x="259" y="595"/>
                </a:lnTo>
                <a:lnTo>
                  <a:pt x="264" y="627"/>
                </a:lnTo>
                <a:lnTo>
                  <a:pt x="267" y="659"/>
                </a:lnTo>
                <a:lnTo>
                  <a:pt x="269" y="692"/>
                </a:lnTo>
                <a:lnTo>
                  <a:pt x="270" y="726"/>
                </a:lnTo>
                <a:lnTo>
                  <a:pt x="270" y="759"/>
                </a:lnTo>
                <a:lnTo>
                  <a:pt x="244" y="733"/>
                </a:lnTo>
                <a:lnTo>
                  <a:pt x="217" y="706"/>
                </a:lnTo>
                <a:lnTo>
                  <a:pt x="194" y="680"/>
                </a:lnTo>
                <a:lnTo>
                  <a:pt x="172" y="653"/>
                </a:lnTo>
                <a:lnTo>
                  <a:pt x="151" y="626"/>
                </a:lnTo>
                <a:lnTo>
                  <a:pt x="133" y="598"/>
                </a:lnTo>
                <a:lnTo>
                  <a:pt x="124" y="584"/>
                </a:lnTo>
                <a:lnTo>
                  <a:pt x="117" y="570"/>
                </a:lnTo>
                <a:lnTo>
                  <a:pt x="108" y="556"/>
                </a:lnTo>
                <a:lnTo>
                  <a:pt x="102" y="541"/>
                </a:lnTo>
                <a:lnTo>
                  <a:pt x="96" y="527"/>
                </a:lnTo>
                <a:lnTo>
                  <a:pt x="91" y="513"/>
                </a:lnTo>
                <a:lnTo>
                  <a:pt x="86" y="499"/>
                </a:lnTo>
                <a:lnTo>
                  <a:pt x="82" y="483"/>
                </a:lnTo>
                <a:lnTo>
                  <a:pt x="78" y="469"/>
                </a:lnTo>
                <a:lnTo>
                  <a:pt x="76" y="454"/>
                </a:lnTo>
                <a:lnTo>
                  <a:pt x="74" y="439"/>
                </a:lnTo>
                <a:lnTo>
                  <a:pt x="73" y="423"/>
                </a:lnTo>
                <a:lnTo>
                  <a:pt x="72" y="408"/>
                </a:lnTo>
                <a:lnTo>
                  <a:pt x="72" y="393"/>
                </a:lnTo>
                <a:lnTo>
                  <a:pt x="73" y="378"/>
                </a:lnTo>
                <a:lnTo>
                  <a:pt x="75" y="361"/>
                </a:lnTo>
                <a:lnTo>
                  <a:pt x="78" y="346"/>
                </a:lnTo>
                <a:lnTo>
                  <a:pt x="82" y="330"/>
                </a:lnTo>
                <a:lnTo>
                  <a:pt x="86" y="314"/>
                </a:lnTo>
                <a:lnTo>
                  <a:pt x="91" y="297"/>
                </a:lnTo>
                <a:close/>
              </a:path>
            </a:pathLst>
          </a:custGeom>
          <a:noFill/>
          <a:ln w="2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6" name="Freeform 217"/>
          <xdr:cNvSpPr>
            <a:spLocks/>
          </xdr:cNvSpPr>
        </xdr:nvSpPr>
        <xdr:spPr bwMode="auto">
          <a:xfrm>
            <a:off x="3703" y="3049"/>
            <a:ext cx="69" cy="490"/>
          </a:xfrm>
          <a:custGeom>
            <a:avLst/>
            <a:gdLst>
              <a:gd name="T0" fmla="*/ 0 w 1039"/>
              <a:gd name="T1" fmla="*/ 0 h 7362"/>
              <a:gd name="T2" fmla="*/ 0 w 1039"/>
              <a:gd name="T3" fmla="*/ 0 h 7362"/>
              <a:gd name="T4" fmla="*/ 0 w 1039"/>
              <a:gd name="T5" fmla="*/ 0 h 7362"/>
              <a:gd name="T6" fmla="*/ 0 w 1039"/>
              <a:gd name="T7" fmla="*/ 0 h 7362"/>
              <a:gd name="T8" fmla="*/ 0 w 1039"/>
              <a:gd name="T9" fmla="*/ 0 h 7362"/>
              <a:gd name="T10" fmla="*/ 0 w 1039"/>
              <a:gd name="T11" fmla="*/ 0 h 7362"/>
              <a:gd name="T12" fmla="*/ 0 w 1039"/>
              <a:gd name="T13" fmla="*/ 0 h 7362"/>
              <a:gd name="T14" fmla="*/ 0 w 1039"/>
              <a:gd name="T15" fmla="*/ 0 h 7362"/>
              <a:gd name="T16" fmla="*/ 0 w 1039"/>
              <a:gd name="T17" fmla="*/ 0 h 7362"/>
              <a:gd name="T18" fmla="*/ 0 w 1039"/>
              <a:gd name="T19" fmla="*/ 0 h 7362"/>
              <a:gd name="T20" fmla="*/ 0 w 1039"/>
              <a:gd name="T21" fmla="*/ 0 h 7362"/>
              <a:gd name="T22" fmla="*/ 0 w 1039"/>
              <a:gd name="T23" fmla="*/ 0 h 7362"/>
              <a:gd name="T24" fmla="*/ 0 w 1039"/>
              <a:gd name="T25" fmla="*/ 0 h 7362"/>
              <a:gd name="T26" fmla="*/ 0 w 1039"/>
              <a:gd name="T27" fmla="*/ 0 h 7362"/>
              <a:gd name="T28" fmla="*/ 0 w 1039"/>
              <a:gd name="T29" fmla="*/ 0 h 7362"/>
              <a:gd name="T30" fmla="*/ 0 w 1039"/>
              <a:gd name="T31" fmla="*/ 0 h 7362"/>
              <a:gd name="T32" fmla="*/ 0 w 1039"/>
              <a:gd name="T33" fmla="*/ 0 h 7362"/>
              <a:gd name="T34" fmla="*/ 0 w 1039"/>
              <a:gd name="T35" fmla="*/ 0 h 7362"/>
              <a:gd name="T36" fmla="*/ 0 w 1039"/>
              <a:gd name="T37" fmla="*/ 0 h 7362"/>
              <a:gd name="T38" fmla="*/ 0 w 1039"/>
              <a:gd name="T39" fmla="*/ 0 h 7362"/>
              <a:gd name="T40" fmla="*/ 0 w 1039"/>
              <a:gd name="T41" fmla="*/ 0 h 736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1039" h="7362">
                <a:moveTo>
                  <a:pt x="0" y="7362"/>
                </a:moveTo>
                <a:lnTo>
                  <a:pt x="38" y="7059"/>
                </a:lnTo>
                <a:lnTo>
                  <a:pt x="82" y="6696"/>
                </a:lnTo>
                <a:lnTo>
                  <a:pt x="136" y="6280"/>
                </a:lnTo>
                <a:lnTo>
                  <a:pt x="195" y="5820"/>
                </a:lnTo>
                <a:lnTo>
                  <a:pt x="261" y="5324"/>
                </a:lnTo>
                <a:lnTo>
                  <a:pt x="329" y="4802"/>
                </a:lnTo>
                <a:lnTo>
                  <a:pt x="402" y="4261"/>
                </a:lnTo>
                <a:lnTo>
                  <a:pt x="476" y="3711"/>
                </a:lnTo>
                <a:lnTo>
                  <a:pt x="553" y="3160"/>
                </a:lnTo>
                <a:lnTo>
                  <a:pt x="629" y="2616"/>
                </a:lnTo>
                <a:lnTo>
                  <a:pt x="704" y="2090"/>
                </a:lnTo>
                <a:lnTo>
                  <a:pt x="779" y="1587"/>
                </a:lnTo>
                <a:lnTo>
                  <a:pt x="815" y="1348"/>
                </a:lnTo>
                <a:lnTo>
                  <a:pt x="850" y="1118"/>
                </a:lnTo>
                <a:lnTo>
                  <a:pt x="885" y="899"/>
                </a:lnTo>
                <a:lnTo>
                  <a:pt x="918" y="692"/>
                </a:lnTo>
                <a:lnTo>
                  <a:pt x="951" y="498"/>
                </a:lnTo>
                <a:lnTo>
                  <a:pt x="981" y="317"/>
                </a:lnTo>
                <a:lnTo>
                  <a:pt x="1011" y="150"/>
                </a:lnTo>
                <a:lnTo>
                  <a:pt x="1039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7" name="Freeform 218"/>
          <xdr:cNvSpPr>
            <a:spLocks/>
          </xdr:cNvSpPr>
        </xdr:nvSpPr>
        <xdr:spPr bwMode="auto">
          <a:xfrm>
            <a:off x="3927" y="3064"/>
            <a:ext cx="46" cy="511"/>
          </a:xfrm>
          <a:custGeom>
            <a:avLst/>
            <a:gdLst>
              <a:gd name="T0" fmla="*/ 0 w 698"/>
              <a:gd name="T1" fmla="*/ 0 h 7664"/>
              <a:gd name="T2" fmla="*/ 0 w 698"/>
              <a:gd name="T3" fmla="*/ 0 h 7664"/>
              <a:gd name="T4" fmla="*/ 0 w 698"/>
              <a:gd name="T5" fmla="*/ 0 h 7664"/>
              <a:gd name="T6" fmla="*/ 0 w 698"/>
              <a:gd name="T7" fmla="*/ 0 h 7664"/>
              <a:gd name="T8" fmla="*/ 0 w 698"/>
              <a:gd name="T9" fmla="*/ 0 h 7664"/>
              <a:gd name="T10" fmla="*/ 0 w 698"/>
              <a:gd name="T11" fmla="*/ 0 h 7664"/>
              <a:gd name="T12" fmla="*/ 0 w 698"/>
              <a:gd name="T13" fmla="*/ 0 h 7664"/>
              <a:gd name="T14" fmla="*/ 0 w 698"/>
              <a:gd name="T15" fmla="*/ 0 h 7664"/>
              <a:gd name="T16" fmla="*/ 0 w 698"/>
              <a:gd name="T17" fmla="*/ 0 h 7664"/>
              <a:gd name="T18" fmla="*/ 0 w 698"/>
              <a:gd name="T19" fmla="*/ 0 h 7664"/>
              <a:gd name="T20" fmla="*/ 0 w 698"/>
              <a:gd name="T21" fmla="*/ 0 h 7664"/>
              <a:gd name="T22" fmla="*/ 0 w 698"/>
              <a:gd name="T23" fmla="*/ 0 h 7664"/>
              <a:gd name="T24" fmla="*/ 0 w 698"/>
              <a:gd name="T25" fmla="*/ 0 h 7664"/>
              <a:gd name="T26" fmla="*/ 0 w 698"/>
              <a:gd name="T27" fmla="*/ 0 h 7664"/>
              <a:gd name="T28" fmla="*/ 0 w 698"/>
              <a:gd name="T29" fmla="*/ 0 h 7664"/>
              <a:gd name="T30" fmla="*/ 0 w 698"/>
              <a:gd name="T31" fmla="*/ 0 h 7664"/>
              <a:gd name="T32" fmla="*/ 0 w 698"/>
              <a:gd name="T33" fmla="*/ 0 h 7664"/>
              <a:gd name="T34" fmla="*/ 0 w 698"/>
              <a:gd name="T35" fmla="*/ 0 h 7664"/>
              <a:gd name="T36" fmla="*/ 0 w 698"/>
              <a:gd name="T37" fmla="*/ 0 h 7664"/>
              <a:gd name="T38" fmla="*/ 0 w 698"/>
              <a:gd name="T39" fmla="*/ 0 h 7664"/>
              <a:gd name="T40" fmla="*/ 0 w 698"/>
              <a:gd name="T41" fmla="*/ 0 h 7664"/>
              <a:gd name="T42" fmla="*/ 0 w 698"/>
              <a:gd name="T43" fmla="*/ 0 h 7664"/>
              <a:gd name="T44" fmla="*/ 0 w 698"/>
              <a:gd name="T45" fmla="*/ 0 h 7664"/>
              <a:gd name="T46" fmla="*/ 0 w 698"/>
              <a:gd name="T47" fmla="*/ 0 h 7664"/>
              <a:gd name="T48" fmla="*/ 0 w 698"/>
              <a:gd name="T49" fmla="*/ 0 h 7664"/>
              <a:gd name="T50" fmla="*/ 0 w 698"/>
              <a:gd name="T51" fmla="*/ 0 h 7664"/>
              <a:gd name="T52" fmla="*/ 0 w 698"/>
              <a:gd name="T53" fmla="*/ 0 h 7664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698" h="7664">
                <a:moveTo>
                  <a:pt x="698" y="7664"/>
                </a:moveTo>
                <a:lnTo>
                  <a:pt x="659" y="7342"/>
                </a:lnTo>
                <a:lnTo>
                  <a:pt x="613" y="6961"/>
                </a:lnTo>
                <a:lnTo>
                  <a:pt x="562" y="6529"/>
                </a:lnTo>
                <a:lnTo>
                  <a:pt x="505" y="6054"/>
                </a:lnTo>
                <a:lnTo>
                  <a:pt x="445" y="5546"/>
                </a:lnTo>
                <a:lnTo>
                  <a:pt x="384" y="5010"/>
                </a:lnTo>
                <a:lnTo>
                  <a:pt x="354" y="4735"/>
                </a:lnTo>
                <a:lnTo>
                  <a:pt x="323" y="4456"/>
                </a:lnTo>
                <a:lnTo>
                  <a:pt x="293" y="4175"/>
                </a:lnTo>
                <a:lnTo>
                  <a:pt x="263" y="3893"/>
                </a:lnTo>
                <a:lnTo>
                  <a:pt x="235" y="3609"/>
                </a:lnTo>
                <a:lnTo>
                  <a:pt x="206" y="3327"/>
                </a:lnTo>
                <a:lnTo>
                  <a:pt x="179" y="3046"/>
                </a:lnTo>
                <a:lnTo>
                  <a:pt x="153" y="2768"/>
                </a:lnTo>
                <a:lnTo>
                  <a:pt x="129" y="2492"/>
                </a:lnTo>
                <a:lnTo>
                  <a:pt x="105" y="2223"/>
                </a:lnTo>
                <a:lnTo>
                  <a:pt x="85" y="1958"/>
                </a:lnTo>
                <a:lnTo>
                  <a:pt x="66" y="1700"/>
                </a:lnTo>
                <a:lnTo>
                  <a:pt x="48" y="1450"/>
                </a:lnTo>
                <a:lnTo>
                  <a:pt x="33" y="1208"/>
                </a:lnTo>
                <a:lnTo>
                  <a:pt x="21" y="977"/>
                </a:lnTo>
                <a:lnTo>
                  <a:pt x="11" y="756"/>
                </a:lnTo>
                <a:lnTo>
                  <a:pt x="4" y="546"/>
                </a:lnTo>
                <a:lnTo>
                  <a:pt x="0" y="350"/>
                </a:lnTo>
                <a:lnTo>
                  <a:pt x="0" y="168"/>
                </a:lnTo>
                <a:lnTo>
                  <a:pt x="2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8" name="Freeform 219"/>
          <xdr:cNvSpPr>
            <a:spLocks/>
          </xdr:cNvSpPr>
        </xdr:nvSpPr>
        <xdr:spPr bwMode="auto">
          <a:xfrm>
            <a:off x="3968" y="3067"/>
            <a:ext cx="67" cy="490"/>
          </a:xfrm>
          <a:custGeom>
            <a:avLst/>
            <a:gdLst>
              <a:gd name="T0" fmla="*/ 0 w 999"/>
              <a:gd name="T1" fmla="*/ 0 h 7346"/>
              <a:gd name="T2" fmla="*/ 0 w 999"/>
              <a:gd name="T3" fmla="*/ 0 h 7346"/>
              <a:gd name="T4" fmla="*/ 0 w 999"/>
              <a:gd name="T5" fmla="*/ 0 h 7346"/>
              <a:gd name="T6" fmla="*/ 0 w 999"/>
              <a:gd name="T7" fmla="*/ 0 h 7346"/>
              <a:gd name="T8" fmla="*/ 0 w 999"/>
              <a:gd name="T9" fmla="*/ 0 h 7346"/>
              <a:gd name="T10" fmla="*/ 0 w 999"/>
              <a:gd name="T11" fmla="*/ 0 h 7346"/>
              <a:gd name="T12" fmla="*/ 0 w 999"/>
              <a:gd name="T13" fmla="*/ 0 h 7346"/>
              <a:gd name="T14" fmla="*/ 0 w 999"/>
              <a:gd name="T15" fmla="*/ 0 h 7346"/>
              <a:gd name="T16" fmla="*/ 0 w 999"/>
              <a:gd name="T17" fmla="*/ 0 h 7346"/>
              <a:gd name="T18" fmla="*/ 0 w 999"/>
              <a:gd name="T19" fmla="*/ 0 h 7346"/>
              <a:gd name="T20" fmla="*/ 0 w 999"/>
              <a:gd name="T21" fmla="*/ 0 h 7346"/>
              <a:gd name="T22" fmla="*/ 0 w 999"/>
              <a:gd name="T23" fmla="*/ 0 h 7346"/>
              <a:gd name="T24" fmla="*/ 0 w 999"/>
              <a:gd name="T25" fmla="*/ 0 h 7346"/>
              <a:gd name="T26" fmla="*/ 0 w 999"/>
              <a:gd name="T27" fmla="*/ 0 h 7346"/>
              <a:gd name="T28" fmla="*/ 0 w 999"/>
              <a:gd name="T29" fmla="*/ 0 h 7346"/>
              <a:gd name="T30" fmla="*/ 0 w 999"/>
              <a:gd name="T31" fmla="*/ 0 h 7346"/>
              <a:gd name="T32" fmla="*/ 0 w 999"/>
              <a:gd name="T33" fmla="*/ 0 h 7346"/>
              <a:gd name="T34" fmla="*/ 0 w 999"/>
              <a:gd name="T35" fmla="*/ 0 h 7346"/>
              <a:gd name="T36" fmla="*/ 0 w 999"/>
              <a:gd name="T37" fmla="*/ 0 h 7346"/>
              <a:gd name="T38" fmla="*/ 0 w 999"/>
              <a:gd name="T39" fmla="*/ 0 h 7346"/>
              <a:gd name="T40" fmla="*/ 0 w 999"/>
              <a:gd name="T41" fmla="*/ 0 h 7346"/>
              <a:gd name="T42" fmla="*/ 0 w 999"/>
              <a:gd name="T43" fmla="*/ 0 h 7346"/>
              <a:gd name="T44" fmla="*/ 0 w 999"/>
              <a:gd name="T45" fmla="*/ 0 h 7346"/>
              <a:gd name="T46" fmla="*/ 0 w 999"/>
              <a:gd name="T47" fmla="*/ 0 h 7346"/>
              <a:gd name="T48" fmla="*/ 0 w 999"/>
              <a:gd name="T49" fmla="*/ 0 h 7346"/>
              <a:gd name="T50" fmla="*/ 0 w 999"/>
              <a:gd name="T51" fmla="*/ 0 h 7346"/>
              <a:gd name="T52" fmla="*/ 0 w 999"/>
              <a:gd name="T53" fmla="*/ 0 h 734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999" h="7346">
                <a:moveTo>
                  <a:pt x="0" y="0"/>
                </a:moveTo>
                <a:lnTo>
                  <a:pt x="4" y="172"/>
                </a:lnTo>
                <a:lnTo>
                  <a:pt x="11" y="354"/>
                </a:lnTo>
                <a:lnTo>
                  <a:pt x="21" y="547"/>
                </a:lnTo>
                <a:lnTo>
                  <a:pt x="35" y="749"/>
                </a:lnTo>
                <a:lnTo>
                  <a:pt x="53" y="959"/>
                </a:lnTo>
                <a:lnTo>
                  <a:pt x="73" y="1178"/>
                </a:lnTo>
                <a:lnTo>
                  <a:pt x="95" y="1403"/>
                </a:lnTo>
                <a:lnTo>
                  <a:pt x="122" y="1636"/>
                </a:lnTo>
                <a:lnTo>
                  <a:pt x="149" y="1873"/>
                </a:lnTo>
                <a:lnTo>
                  <a:pt x="180" y="2116"/>
                </a:lnTo>
                <a:lnTo>
                  <a:pt x="212" y="2364"/>
                </a:lnTo>
                <a:lnTo>
                  <a:pt x="246" y="2614"/>
                </a:lnTo>
                <a:lnTo>
                  <a:pt x="282" y="2868"/>
                </a:lnTo>
                <a:lnTo>
                  <a:pt x="318" y="3125"/>
                </a:lnTo>
                <a:lnTo>
                  <a:pt x="357" y="3383"/>
                </a:lnTo>
                <a:lnTo>
                  <a:pt x="396" y="3643"/>
                </a:lnTo>
                <a:lnTo>
                  <a:pt x="436" y="3902"/>
                </a:lnTo>
                <a:lnTo>
                  <a:pt x="477" y="4160"/>
                </a:lnTo>
                <a:lnTo>
                  <a:pt x="518" y="4418"/>
                </a:lnTo>
                <a:lnTo>
                  <a:pt x="560" y="4674"/>
                </a:lnTo>
                <a:lnTo>
                  <a:pt x="642" y="5177"/>
                </a:lnTo>
                <a:lnTo>
                  <a:pt x="723" y="5665"/>
                </a:lnTo>
                <a:lnTo>
                  <a:pt x="801" y="6131"/>
                </a:lnTo>
                <a:lnTo>
                  <a:pt x="874" y="6570"/>
                </a:lnTo>
                <a:lnTo>
                  <a:pt x="940" y="6977"/>
                </a:lnTo>
                <a:lnTo>
                  <a:pt x="999" y="7346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79" name="Freeform 220"/>
          <xdr:cNvSpPr>
            <a:spLocks/>
          </xdr:cNvSpPr>
        </xdr:nvSpPr>
        <xdr:spPr bwMode="auto">
          <a:xfrm>
            <a:off x="3665" y="3043"/>
            <a:ext cx="87" cy="474"/>
          </a:xfrm>
          <a:custGeom>
            <a:avLst/>
            <a:gdLst>
              <a:gd name="T0" fmla="*/ 0 w 1298"/>
              <a:gd name="T1" fmla="*/ 0 h 7115"/>
              <a:gd name="T2" fmla="*/ 0 w 1298"/>
              <a:gd name="T3" fmla="*/ 0 h 7115"/>
              <a:gd name="T4" fmla="*/ 0 w 1298"/>
              <a:gd name="T5" fmla="*/ 0 h 7115"/>
              <a:gd name="T6" fmla="*/ 0 w 1298"/>
              <a:gd name="T7" fmla="*/ 0 h 7115"/>
              <a:gd name="T8" fmla="*/ 0 w 1298"/>
              <a:gd name="T9" fmla="*/ 0 h 7115"/>
              <a:gd name="T10" fmla="*/ 0 w 1298"/>
              <a:gd name="T11" fmla="*/ 0 h 7115"/>
              <a:gd name="T12" fmla="*/ 0 w 1298"/>
              <a:gd name="T13" fmla="*/ 0 h 7115"/>
              <a:gd name="T14" fmla="*/ 0 w 1298"/>
              <a:gd name="T15" fmla="*/ 0 h 7115"/>
              <a:gd name="T16" fmla="*/ 0 w 1298"/>
              <a:gd name="T17" fmla="*/ 0 h 7115"/>
              <a:gd name="T18" fmla="*/ 0 w 1298"/>
              <a:gd name="T19" fmla="*/ 0 h 7115"/>
              <a:gd name="T20" fmla="*/ 0 w 1298"/>
              <a:gd name="T21" fmla="*/ 0 h 7115"/>
              <a:gd name="T22" fmla="*/ 0 w 1298"/>
              <a:gd name="T23" fmla="*/ 0 h 7115"/>
              <a:gd name="T24" fmla="*/ 0 w 1298"/>
              <a:gd name="T25" fmla="*/ 0 h 7115"/>
              <a:gd name="T26" fmla="*/ 0 w 1298"/>
              <a:gd name="T27" fmla="*/ 0 h 7115"/>
              <a:gd name="T28" fmla="*/ 0 w 1298"/>
              <a:gd name="T29" fmla="*/ 0 h 7115"/>
              <a:gd name="T30" fmla="*/ 0 w 1298"/>
              <a:gd name="T31" fmla="*/ 0 h 7115"/>
              <a:gd name="T32" fmla="*/ 0 w 1298"/>
              <a:gd name="T33" fmla="*/ 0 h 7115"/>
              <a:gd name="T34" fmla="*/ 0 w 1298"/>
              <a:gd name="T35" fmla="*/ 0 h 7115"/>
              <a:gd name="T36" fmla="*/ 0 w 1298"/>
              <a:gd name="T37" fmla="*/ 0 h 7115"/>
              <a:gd name="T38" fmla="*/ 0 w 1298"/>
              <a:gd name="T39" fmla="*/ 0 h 7115"/>
              <a:gd name="T40" fmla="*/ 0 w 1298"/>
              <a:gd name="T41" fmla="*/ 0 h 7115"/>
              <a:gd name="T42" fmla="*/ 0 w 1298"/>
              <a:gd name="T43" fmla="*/ 0 h 7115"/>
              <a:gd name="T44" fmla="*/ 0 w 1298"/>
              <a:gd name="T45" fmla="*/ 0 h 7115"/>
              <a:gd name="T46" fmla="*/ 0 w 1298"/>
              <a:gd name="T47" fmla="*/ 0 h 7115"/>
              <a:gd name="T48" fmla="*/ 0 w 1298"/>
              <a:gd name="T49" fmla="*/ 0 h 7115"/>
              <a:gd name="T50" fmla="*/ 0 w 1298"/>
              <a:gd name="T51" fmla="*/ 0 h 7115"/>
              <a:gd name="T52" fmla="*/ 0 w 1298"/>
              <a:gd name="T53" fmla="*/ 0 h 7115"/>
              <a:gd name="T54" fmla="*/ 0 w 1298"/>
              <a:gd name="T55" fmla="*/ 0 h 7115"/>
              <a:gd name="T56" fmla="*/ 0 w 1298"/>
              <a:gd name="T57" fmla="*/ 0 h 7115"/>
              <a:gd name="T58" fmla="*/ 0 w 1298"/>
              <a:gd name="T59" fmla="*/ 0 h 7115"/>
              <a:gd name="T60" fmla="*/ 0 w 1298"/>
              <a:gd name="T61" fmla="*/ 0 h 7115"/>
              <a:gd name="T62" fmla="*/ 0 w 1298"/>
              <a:gd name="T63" fmla="*/ 0 h 7115"/>
              <a:gd name="T64" fmla="*/ 0 w 1298"/>
              <a:gd name="T65" fmla="*/ 0 h 711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1298" h="7115">
                <a:moveTo>
                  <a:pt x="0" y="7115"/>
                </a:moveTo>
                <a:lnTo>
                  <a:pt x="8" y="6985"/>
                </a:lnTo>
                <a:lnTo>
                  <a:pt x="21" y="6837"/>
                </a:lnTo>
                <a:lnTo>
                  <a:pt x="38" y="6674"/>
                </a:lnTo>
                <a:lnTo>
                  <a:pt x="58" y="6494"/>
                </a:lnTo>
                <a:lnTo>
                  <a:pt x="81" y="6300"/>
                </a:lnTo>
                <a:lnTo>
                  <a:pt x="109" y="6093"/>
                </a:lnTo>
                <a:lnTo>
                  <a:pt x="138" y="5874"/>
                </a:lnTo>
                <a:lnTo>
                  <a:pt x="172" y="5645"/>
                </a:lnTo>
                <a:lnTo>
                  <a:pt x="208" y="5406"/>
                </a:lnTo>
                <a:lnTo>
                  <a:pt x="246" y="5158"/>
                </a:lnTo>
                <a:lnTo>
                  <a:pt x="287" y="4904"/>
                </a:lnTo>
                <a:lnTo>
                  <a:pt x="329" y="4643"/>
                </a:lnTo>
                <a:lnTo>
                  <a:pt x="373" y="4378"/>
                </a:lnTo>
                <a:lnTo>
                  <a:pt x="419" y="4109"/>
                </a:lnTo>
                <a:lnTo>
                  <a:pt x="467" y="3838"/>
                </a:lnTo>
                <a:lnTo>
                  <a:pt x="516" y="3565"/>
                </a:lnTo>
                <a:lnTo>
                  <a:pt x="566" y="3292"/>
                </a:lnTo>
                <a:lnTo>
                  <a:pt x="617" y="3021"/>
                </a:lnTo>
                <a:lnTo>
                  <a:pt x="668" y="2751"/>
                </a:lnTo>
                <a:lnTo>
                  <a:pt x="720" y="2486"/>
                </a:lnTo>
                <a:lnTo>
                  <a:pt x="772" y="2224"/>
                </a:lnTo>
                <a:lnTo>
                  <a:pt x="823" y="1969"/>
                </a:lnTo>
                <a:lnTo>
                  <a:pt x="875" y="1721"/>
                </a:lnTo>
                <a:lnTo>
                  <a:pt x="926" y="1481"/>
                </a:lnTo>
                <a:lnTo>
                  <a:pt x="977" y="1250"/>
                </a:lnTo>
                <a:lnTo>
                  <a:pt x="1027" y="1030"/>
                </a:lnTo>
                <a:lnTo>
                  <a:pt x="1076" y="822"/>
                </a:lnTo>
                <a:lnTo>
                  <a:pt x="1124" y="626"/>
                </a:lnTo>
                <a:lnTo>
                  <a:pt x="1170" y="445"/>
                </a:lnTo>
                <a:lnTo>
                  <a:pt x="1214" y="281"/>
                </a:lnTo>
                <a:lnTo>
                  <a:pt x="1257" y="131"/>
                </a:lnTo>
                <a:lnTo>
                  <a:pt x="129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0" name="Freeform 221"/>
          <xdr:cNvSpPr>
            <a:spLocks/>
          </xdr:cNvSpPr>
        </xdr:nvSpPr>
        <xdr:spPr bwMode="auto">
          <a:xfrm>
            <a:off x="4021" y="3055"/>
            <a:ext cx="81" cy="460"/>
          </a:xfrm>
          <a:custGeom>
            <a:avLst/>
            <a:gdLst>
              <a:gd name="T0" fmla="*/ 0 w 1216"/>
              <a:gd name="T1" fmla="*/ 0 h 6897"/>
              <a:gd name="T2" fmla="*/ 0 w 1216"/>
              <a:gd name="T3" fmla="*/ 0 h 6897"/>
              <a:gd name="T4" fmla="*/ 0 w 1216"/>
              <a:gd name="T5" fmla="*/ 0 h 6897"/>
              <a:gd name="T6" fmla="*/ 0 w 1216"/>
              <a:gd name="T7" fmla="*/ 0 h 6897"/>
              <a:gd name="T8" fmla="*/ 0 w 1216"/>
              <a:gd name="T9" fmla="*/ 0 h 6897"/>
              <a:gd name="T10" fmla="*/ 0 w 1216"/>
              <a:gd name="T11" fmla="*/ 0 h 6897"/>
              <a:gd name="T12" fmla="*/ 0 w 1216"/>
              <a:gd name="T13" fmla="*/ 0 h 6897"/>
              <a:gd name="T14" fmla="*/ 0 w 1216"/>
              <a:gd name="T15" fmla="*/ 0 h 6897"/>
              <a:gd name="T16" fmla="*/ 0 w 1216"/>
              <a:gd name="T17" fmla="*/ 0 h 6897"/>
              <a:gd name="T18" fmla="*/ 0 w 1216"/>
              <a:gd name="T19" fmla="*/ 0 h 6897"/>
              <a:gd name="T20" fmla="*/ 0 w 1216"/>
              <a:gd name="T21" fmla="*/ 0 h 6897"/>
              <a:gd name="T22" fmla="*/ 0 w 1216"/>
              <a:gd name="T23" fmla="*/ 0 h 6897"/>
              <a:gd name="T24" fmla="*/ 0 w 1216"/>
              <a:gd name="T25" fmla="*/ 0 h 6897"/>
              <a:gd name="T26" fmla="*/ 0 w 1216"/>
              <a:gd name="T27" fmla="*/ 0 h 6897"/>
              <a:gd name="T28" fmla="*/ 0 w 1216"/>
              <a:gd name="T29" fmla="*/ 0 h 6897"/>
              <a:gd name="T30" fmla="*/ 0 w 1216"/>
              <a:gd name="T31" fmla="*/ 0 h 6897"/>
              <a:gd name="T32" fmla="*/ 0 w 1216"/>
              <a:gd name="T33" fmla="*/ 0 h 6897"/>
              <a:gd name="T34" fmla="*/ 0 w 1216"/>
              <a:gd name="T35" fmla="*/ 0 h 6897"/>
              <a:gd name="T36" fmla="*/ 0 w 1216"/>
              <a:gd name="T37" fmla="*/ 0 h 6897"/>
              <a:gd name="T38" fmla="*/ 0 w 1216"/>
              <a:gd name="T39" fmla="*/ 0 h 6897"/>
              <a:gd name="T40" fmla="*/ 0 w 1216"/>
              <a:gd name="T41" fmla="*/ 0 h 6897"/>
              <a:gd name="T42" fmla="*/ 0 w 1216"/>
              <a:gd name="T43" fmla="*/ 0 h 6897"/>
              <a:gd name="T44" fmla="*/ 0 w 1216"/>
              <a:gd name="T45" fmla="*/ 0 h 6897"/>
              <a:gd name="T46" fmla="*/ 0 w 1216"/>
              <a:gd name="T47" fmla="*/ 0 h 6897"/>
              <a:gd name="T48" fmla="*/ 0 w 1216"/>
              <a:gd name="T49" fmla="*/ 0 h 689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216" h="6897">
                <a:moveTo>
                  <a:pt x="1216" y="6897"/>
                </a:moveTo>
                <a:lnTo>
                  <a:pt x="1178" y="6629"/>
                </a:lnTo>
                <a:lnTo>
                  <a:pt x="1129" y="6297"/>
                </a:lnTo>
                <a:lnTo>
                  <a:pt x="1071" y="5912"/>
                </a:lnTo>
                <a:lnTo>
                  <a:pt x="1005" y="5481"/>
                </a:lnTo>
                <a:lnTo>
                  <a:pt x="931" y="5014"/>
                </a:lnTo>
                <a:lnTo>
                  <a:pt x="853" y="4518"/>
                </a:lnTo>
                <a:lnTo>
                  <a:pt x="769" y="4003"/>
                </a:lnTo>
                <a:lnTo>
                  <a:pt x="683" y="3480"/>
                </a:lnTo>
                <a:lnTo>
                  <a:pt x="639" y="3216"/>
                </a:lnTo>
                <a:lnTo>
                  <a:pt x="594" y="2955"/>
                </a:lnTo>
                <a:lnTo>
                  <a:pt x="548" y="2694"/>
                </a:lnTo>
                <a:lnTo>
                  <a:pt x="504" y="2437"/>
                </a:lnTo>
                <a:lnTo>
                  <a:pt x="459" y="2185"/>
                </a:lnTo>
                <a:lnTo>
                  <a:pt x="413" y="1938"/>
                </a:lnTo>
                <a:lnTo>
                  <a:pt x="368" y="1696"/>
                </a:lnTo>
                <a:lnTo>
                  <a:pt x="324" y="1463"/>
                </a:lnTo>
                <a:lnTo>
                  <a:pt x="281" y="1238"/>
                </a:lnTo>
                <a:lnTo>
                  <a:pt x="237" y="1023"/>
                </a:lnTo>
                <a:lnTo>
                  <a:pt x="194" y="819"/>
                </a:lnTo>
                <a:lnTo>
                  <a:pt x="153" y="626"/>
                </a:lnTo>
                <a:lnTo>
                  <a:pt x="113" y="447"/>
                </a:lnTo>
                <a:lnTo>
                  <a:pt x="74" y="283"/>
                </a:lnTo>
                <a:lnTo>
                  <a:pt x="36" y="133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1" name="Freeform 222"/>
          <xdr:cNvSpPr>
            <a:spLocks/>
          </xdr:cNvSpPr>
        </xdr:nvSpPr>
        <xdr:spPr bwMode="auto">
          <a:xfrm>
            <a:off x="3994" y="3062"/>
            <a:ext cx="81" cy="499"/>
          </a:xfrm>
          <a:custGeom>
            <a:avLst/>
            <a:gdLst>
              <a:gd name="T0" fmla="*/ 0 w 1216"/>
              <a:gd name="T1" fmla="*/ 0 h 7485"/>
              <a:gd name="T2" fmla="*/ 0 w 1216"/>
              <a:gd name="T3" fmla="*/ 0 h 7485"/>
              <a:gd name="T4" fmla="*/ 0 w 1216"/>
              <a:gd name="T5" fmla="*/ 0 h 7485"/>
              <a:gd name="T6" fmla="*/ 0 w 1216"/>
              <a:gd name="T7" fmla="*/ 0 h 7485"/>
              <a:gd name="T8" fmla="*/ 0 w 1216"/>
              <a:gd name="T9" fmla="*/ 0 h 7485"/>
              <a:gd name="T10" fmla="*/ 0 w 1216"/>
              <a:gd name="T11" fmla="*/ 0 h 7485"/>
              <a:gd name="T12" fmla="*/ 0 w 1216"/>
              <a:gd name="T13" fmla="*/ 0 h 7485"/>
              <a:gd name="T14" fmla="*/ 0 w 1216"/>
              <a:gd name="T15" fmla="*/ 0 h 7485"/>
              <a:gd name="T16" fmla="*/ 0 w 1216"/>
              <a:gd name="T17" fmla="*/ 0 h 7485"/>
              <a:gd name="T18" fmla="*/ 0 w 1216"/>
              <a:gd name="T19" fmla="*/ 0 h 7485"/>
              <a:gd name="T20" fmla="*/ 0 w 1216"/>
              <a:gd name="T21" fmla="*/ 0 h 7485"/>
              <a:gd name="T22" fmla="*/ 0 w 1216"/>
              <a:gd name="T23" fmla="*/ 0 h 7485"/>
              <a:gd name="T24" fmla="*/ 0 w 1216"/>
              <a:gd name="T25" fmla="*/ 0 h 7485"/>
              <a:gd name="T26" fmla="*/ 0 w 1216"/>
              <a:gd name="T27" fmla="*/ 0 h 7485"/>
              <a:gd name="T28" fmla="*/ 0 w 1216"/>
              <a:gd name="T29" fmla="*/ 0 h 7485"/>
              <a:gd name="T30" fmla="*/ 0 w 1216"/>
              <a:gd name="T31" fmla="*/ 0 h 7485"/>
              <a:gd name="T32" fmla="*/ 0 w 1216"/>
              <a:gd name="T33" fmla="*/ 0 h 7485"/>
              <a:gd name="T34" fmla="*/ 0 w 1216"/>
              <a:gd name="T35" fmla="*/ 0 h 7485"/>
              <a:gd name="T36" fmla="*/ 0 w 1216"/>
              <a:gd name="T37" fmla="*/ 0 h 7485"/>
              <a:gd name="T38" fmla="*/ 0 w 1216"/>
              <a:gd name="T39" fmla="*/ 0 h 7485"/>
              <a:gd name="T40" fmla="*/ 0 w 1216"/>
              <a:gd name="T41" fmla="*/ 0 h 7485"/>
              <a:gd name="T42" fmla="*/ 0 w 1216"/>
              <a:gd name="T43" fmla="*/ 0 h 7485"/>
              <a:gd name="T44" fmla="*/ 0 w 1216"/>
              <a:gd name="T45" fmla="*/ 0 h 7485"/>
              <a:gd name="T46" fmla="*/ 0 w 1216"/>
              <a:gd name="T47" fmla="*/ 0 h 7485"/>
              <a:gd name="T48" fmla="*/ 0 w 1216"/>
              <a:gd name="T49" fmla="*/ 0 h 748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216" h="7485">
                <a:moveTo>
                  <a:pt x="1216" y="7485"/>
                </a:moveTo>
                <a:lnTo>
                  <a:pt x="1178" y="7211"/>
                </a:lnTo>
                <a:lnTo>
                  <a:pt x="1129" y="6861"/>
                </a:lnTo>
                <a:lnTo>
                  <a:pt x="1071" y="6447"/>
                </a:lnTo>
                <a:lnTo>
                  <a:pt x="1004" y="5978"/>
                </a:lnTo>
                <a:lnTo>
                  <a:pt x="931" y="5465"/>
                </a:lnTo>
                <a:lnTo>
                  <a:pt x="853" y="4920"/>
                </a:lnTo>
                <a:lnTo>
                  <a:pt x="769" y="4352"/>
                </a:lnTo>
                <a:lnTo>
                  <a:pt x="683" y="3773"/>
                </a:lnTo>
                <a:lnTo>
                  <a:pt x="639" y="3484"/>
                </a:lnTo>
                <a:lnTo>
                  <a:pt x="594" y="3194"/>
                </a:lnTo>
                <a:lnTo>
                  <a:pt x="548" y="2907"/>
                </a:lnTo>
                <a:lnTo>
                  <a:pt x="504" y="2623"/>
                </a:lnTo>
                <a:lnTo>
                  <a:pt x="459" y="2345"/>
                </a:lnTo>
                <a:lnTo>
                  <a:pt x="413" y="2074"/>
                </a:lnTo>
                <a:lnTo>
                  <a:pt x="368" y="1809"/>
                </a:lnTo>
                <a:lnTo>
                  <a:pt x="324" y="1554"/>
                </a:lnTo>
                <a:lnTo>
                  <a:pt x="280" y="1310"/>
                </a:lnTo>
                <a:lnTo>
                  <a:pt x="237" y="1077"/>
                </a:lnTo>
                <a:lnTo>
                  <a:pt x="194" y="857"/>
                </a:lnTo>
                <a:lnTo>
                  <a:pt x="153" y="652"/>
                </a:lnTo>
                <a:lnTo>
                  <a:pt x="113" y="461"/>
                </a:lnTo>
                <a:lnTo>
                  <a:pt x="74" y="289"/>
                </a:lnTo>
                <a:lnTo>
                  <a:pt x="36" y="134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2" name="Freeform 223"/>
          <xdr:cNvSpPr>
            <a:spLocks/>
          </xdr:cNvSpPr>
        </xdr:nvSpPr>
        <xdr:spPr bwMode="auto">
          <a:xfrm>
            <a:off x="3893" y="3065"/>
            <a:ext cx="30" cy="521"/>
          </a:xfrm>
          <a:custGeom>
            <a:avLst/>
            <a:gdLst>
              <a:gd name="T0" fmla="*/ 0 w 454"/>
              <a:gd name="T1" fmla="*/ 0 h 7814"/>
              <a:gd name="T2" fmla="*/ 0 w 454"/>
              <a:gd name="T3" fmla="*/ 0 h 7814"/>
              <a:gd name="T4" fmla="*/ 0 w 454"/>
              <a:gd name="T5" fmla="*/ 0 h 7814"/>
              <a:gd name="T6" fmla="*/ 0 w 454"/>
              <a:gd name="T7" fmla="*/ 0 h 7814"/>
              <a:gd name="T8" fmla="*/ 0 w 454"/>
              <a:gd name="T9" fmla="*/ 0 h 7814"/>
              <a:gd name="T10" fmla="*/ 0 w 454"/>
              <a:gd name="T11" fmla="*/ 0 h 7814"/>
              <a:gd name="T12" fmla="*/ 0 w 454"/>
              <a:gd name="T13" fmla="*/ 0 h 7814"/>
              <a:gd name="T14" fmla="*/ 0 w 454"/>
              <a:gd name="T15" fmla="*/ 0 h 7814"/>
              <a:gd name="T16" fmla="*/ 0 w 454"/>
              <a:gd name="T17" fmla="*/ 0 h 7814"/>
              <a:gd name="T18" fmla="*/ 0 w 454"/>
              <a:gd name="T19" fmla="*/ 0 h 7814"/>
              <a:gd name="T20" fmla="*/ 0 w 454"/>
              <a:gd name="T21" fmla="*/ 0 h 7814"/>
              <a:gd name="T22" fmla="*/ 0 w 454"/>
              <a:gd name="T23" fmla="*/ 0 h 7814"/>
              <a:gd name="T24" fmla="*/ 0 w 454"/>
              <a:gd name="T25" fmla="*/ 0 h 7814"/>
              <a:gd name="T26" fmla="*/ 0 w 454"/>
              <a:gd name="T27" fmla="*/ 0 h 7814"/>
              <a:gd name="T28" fmla="*/ 0 w 454"/>
              <a:gd name="T29" fmla="*/ 0 h 7814"/>
              <a:gd name="T30" fmla="*/ 0 w 454"/>
              <a:gd name="T31" fmla="*/ 0 h 7814"/>
              <a:gd name="T32" fmla="*/ 0 w 454"/>
              <a:gd name="T33" fmla="*/ 0 h 7814"/>
              <a:gd name="T34" fmla="*/ 0 w 454"/>
              <a:gd name="T35" fmla="*/ 0 h 7814"/>
              <a:gd name="T36" fmla="*/ 0 w 454"/>
              <a:gd name="T37" fmla="*/ 0 h 7814"/>
              <a:gd name="T38" fmla="*/ 0 w 454"/>
              <a:gd name="T39" fmla="*/ 0 h 7814"/>
              <a:gd name="T40" fmla="*/ 0 w 454"/>
              <a:gd name="T41" fmla="*/ 0 h 7814"/>
              <a:gd name="T42" fmla="*/ 0 w 454"/>
              <a:gd name="T43" fmla="*/ 0 h 7814"/>
              <a:gd name="T44" fmla="*/ 0 w 454"/>
              <a:gd name="T45" fmla="*/ 0 h 7814"/>
              <a:gd name="T46" fmla="*/ 0 w 454"/>
              <a:gd name="T47" fmla="*/ 0 h 7814"/>
              <a:gd name="T48" fmla="*/ 0 w 454"/>
              <a:gd name="T49" fmla="*/ 0 h 7814"/>
              <a:gd name="T50" fmla="*/ 0 w 454"/>
              <a:gd name="T51" fmla="*/ 0 h 7814"/>
              <a:gd name="T52" fmla="*/ 0 w 454"/>
              <a:gd name="T53" fmla="*/ 0 h 7814"/>
              <a:gd name="T54" fmla="*/ 0 w 454"/>
              <a:gd name="T55" fmla="*/ 0 h 7814"/>
              <a:gd name="T56" fmla="*/ 0 w 454"/>
              <a:gd name="T57" fmla="*/ 0 h 7814"/>
              <a:gd name="T58" fmla="*/ 0 w 454"/>
              <a:gd name="T59" fmla="*/ 0 h 7814"/>
              <a:gd name="T60" fmla="*/ 0 w 454"/>
              <a:gd name="T61" fmla="*/ 0 h 7814"/>
              <a:gd name="T62" fmla="*/ 0 w 454"/>
              <a:gd name="T63" fmla="*/ 0 h 7814"/>
              <a:gd name="T64" fmla="*/ 0 w 454"/>
              <a:gd name="T65" fmla="*/ 0 h 7814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54" h="7814">
                <a:moveTo>
                  <a:pt x="454" y="7814"/>
                </a:moveTo>
                <a:lnTo>
                  <a:pt x="436" y="7661"/>
                </a:lnTo>
                <a:lnTo>
                  <a:pt x="418" y="7491"/>
                </a:lnTo>
                <a:lnTo>
                  <a:pt x="399" y="7305"/>
                </a:lnTo>
                <a:lnTo>
                  <a:pt x="379" y="7104"/>
                </a:lnTo>
                <a:lnTo>
                  <a:pt x="360" y="6892"/>
                </a:lnTo>
                <a:lnTo>
                  <a:pt x="339" y="6666"/>
                </a:lnTo>
                <a:lnTo>
                  <a:pt x="319" y="6429"/>
                </a:lnTo>
                <a:lnTo>
                  <a:pt x="300" y="6182"/>
                </a:lnTo>
                <a:lnTo>
                  <a:pt x="279" y="5925"/>
                </a:lnTo>
                <a:lnTo>
                  <a:pt x="259" y="5661"/>
                </a:lnTo>
                <a:lnTo>
                  <a:pt x="239" y="5389"/>
                </a:lnTo>
                <a:lnTo>
                  <a:pt x="218" y="5113"/>
                </a:lnTo>
                <a:lnTo>
                  <a:pt x="199" y="4831"/>
                </a:lnTo>
                <a:lnTo>
                  <a:pt x="180" y="4545"/>
                </a:lnTo>
                <a:lnTo>
                  <a:pt x="161" y="4257"/>
                </a:lnTo>
                <a:lnTo>
                  <a:pt x="143" y="3967"/>
                </a:lnTo>
                <a:lnTo>
                  <a:pt x="126" y="3677"/>
                </a:lnTo>
                <a:lnTo>
                  <a:pt x="109" y="3389"/>
                </a:lnTo>
                <a:lnTo>
                  <a:pt x="93" y="3101"/>
                </a:lnTo>
                <a:lnTo>
                  <a:pt x="79" y="2815"/>
                </a:lnTo>
                <a:lnTo>
                  <a:pt x="65" y="2534"/>
                </a:lnTo>
                <a:lnTo>
                  <a:pt x="52" y="2257"/>
                </a:lnTo>
                <a:lnTo>
                  <a:pt x="40" y="1987"/>
                </a:lnTo>
                <a:lnTo>
                  <a:pt x="30" y="1723"/>
                </a:lnTo>
                <a:lnTo>
                  <a:pt x="21" y="1469"/>
                </a:lnTo>
                <a:lnTo>
                  <a:pt x="14" y="1223"/>
                </a:lnTo>
                <a:lnTo>
                  <a:pt x="8" y="987"/>
                </a:lnTo>
                <a:lnTo>
                  <a:pt x="4" y="762"/>
                </a:lnTo>
                <a:lnTo>
                  <a:pt x="1" y="551"/>
                </a:lnTo>
                <a:lnTo>
                  <a:pt x="0" y="352"/>
                </a:lnTo>
                <a:lnTo>
                  <a:pt x="2" y="168"/>
                </a:lnTo>
                <a:lnTo>
                  <a:pt x="6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3" name="Freeform 224"/>
          <xdr:cNvSpPr>
            <a:spLocks/>
          </xdr:cNvSpPr>
        </xdr:nvSpPr>
        <xdr:spPr bwMode="auto">
          <a:xfrm>
            <a:off x="3861" y="3062"/>
            <a:ext cx="11" cy="522"/>
          </a:xfrm>
          <a:custGeom>
            <a:avLst/>
            <a:gdLst>
              <a:gd name="T0" fmla="*/ 0 w 168"/>
              <a:gd name="T1" fmla="*/ 0 h 7825"/>
              <a:gd name="T2" fmla="*/ 0 w 168"/>
              <a:gd name="T3" fmla="*/ 0 h 7825"/>
              <a:gd name="T4" fmla="*/ 0 w 168"/>
              <a:gd name="T5" fmla="*/ 0 h 7825"/>
              <a:gd name="T6" fmla="*/ 0 w 168"/>
              <a:gd name="T7" fmla="*/ 0 h 7825"/>
              <a:gd name="T8" fmla="*/ 0 w 168"/>
              <a:gd name="T9" fmla="*/ 0 h 7825"/>
              <a:gd name="T10" fmla="*/ 0 w 168"/>
              <a:gd name="T11" fmla="*/ 0 h 7825"/>
              <a:gd name="T12" fmla="*/ 0 w 168"/>
              <a:gd name="T13" fmla="*/ 0 h 7825"/>
              <a:gd name="T14" fmla="*/ 0 w 168"/>
              <a:gd name="T15" fmla="*/ 0 h 7825"/>
              <a:gd name="T16" fmla="*/ 0 w 168"/>
              <a:gd name="T17" fmla="*/ 0 h 7825"/>
              <a:gd name="T18" fmla="*/ 0 w 168"/>
              <a:gd name="T19" fmla="*/ 0 h 7825"/>
              <a:gd name="T20" fmla="*/ 0 w 168"/>
              <a:gd name="T21" fmla="*/ 0 h 7825"/>
              <a:gd name="T22" fmla="*/ 0 w 168"/>
              <a:gd name="T23" fmla="*/ 0 h 7825"/>
              <a:gd name="T24" fmla="*/ 0 w 168"/>
              <a:gd name="T25" fmla="*/ 0 h 7825"/>
              <a:gd name="T26" fmla="*/ 0 w 168"/>
              <a:gd name="T27" fmla="*/ 0 h 7825"/>
              <a:gd name="T28" fmla="*/ 0 w 168"/>
              <a:gd name="T29" fmla="*/ 0 h 7825"/>
              <a:gd name="T30" fmla="*/ 0 w 168"/>
              <a:gd name="T31" fmla="*/ 0 h 7825"/>
              <a:gd name="T32" fmla="*/ 0 w 168"/>
              <a:gd name="T33" fmla="*/ 0 h 7825"/>
              <a:gd name="T34" fmla="*/ 0 w 168"/>
              <a:gd name="T35" fmla="*/ 0 h 7825"/>
              <a:gd name="T36" fmla="*/ 0 w 168"/>
              <a:gd name="T37" fmla="*/ 0 h 7825"/>
              <a:gd name="T38" fmla="*/ 0 w 168"/>
              <a:gd name="T39" fmla="*/ 0 h 7825"/>
              <a:gd name="T40" fmla="*/ 0 w 168"/>
              <a:gd name="T41" fmla="*/ 0 h 7825"/>
              <a:gd name="T42" fmla="*/ 0 w 168"/>
              <a:gd name="T43" fmla="*/ 0 h 7825"/>
              <a:gd name="T44" fmla="*/ 0 w 168"/>
              <a:gd name="T45" fmla="*/ 0 h 7825"/>
              <a:gd name="T46" fmla="*/ 0 w 168"/>
              <a:gd name="T47" fmla="*/ 0 h 7825"/>
              <a:gd name="T48" fmla="*/ 0 w 168"/>
              <a:gd name="T49" fmla="*/ 0 h 782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8" h="7825">
                <a:moveTo>
                  <a:pt x="69" y="7825"/>
                </a:moveTo>
                <a:lnTo>
                  <a:pt x="53" y="7671"/>
                </a:lnTo>
                <a:lnTo>
                  <a:pt x="39" y="7501"/>
                </a:lnTo>
                <a:lnTo>
                  <a:pt x="28" y="7315"/>
                </a:lnTo>
                <a:lnTo>
                  <a:pt x="18" y="7115"/>
                </a:lnTo>
                <a:lnTo>
                  <a:pt x="11" y="6901"/>
                </a:lnTo>
                <a:lnTo>
                  <a:pt x="5" y="6676"/>
                </a:lnTo>
                <a:lnTo>
                  <a:pt x="2" y="6439"/>
                </a:lnTo>
                <a:lnTo>
                  <a:pt x="0" y="6190"/>
                </a:lnTo>
                <a:lnTo>
                  <a:pt x="0" y="5934"/>
                </a:lnTo>
                <a:lnTo>
                  <a:pt x="1" y="5670"/>
                </a:lnTo>
                <a:lnTo>
                  <a:pt x="3" y="5398"/>
                </a:lnTo>
                <a:lnTo>
                  <a:pt x="7" y="5120"/>
                </a:lnTo>
                <a:lnTo>
                  <a:pt x="12" y="4838"/>
                </a:lnTo>
                <a:lnTo>
                  <a:pt x="17" y="4552"/>
                </a:lnTo>
                <a:lnTo>
                  <a:pt x="24" y="4264"/>
                </a:lnTo>
                <a:lnTo>
                  <a:pt x="32" y="3973"/>
                </a:lnTo>
                <a:lnTo>
                  <a:pt x="49" y="3393"/>
                </a:lnTo>
                <a:lnTo>
                  <a:pt x="67" y="2818"/>
                </a:lnTo>
                <a:lnTo>
                  <a:pt x="88" y="2260"/>
                </a:lnTo>
                <a:lnTo>
                  <a:pt x="107" y="1726"/>
                </a:lnTo>
                <a:lnTo>
                  <a:pt x="126" y="1223"/>
                </a:lnTo>
                <a:lnTo>
                  <a:pt x="143" y="763"/>
                </a:lnTo>
                <a:lnTo>
                  <a:pt x="157" y="353"/>
                </a:lnTo>
                <a:lnTo>
                  <a:pt x="16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4" name="Freeform 225"/>
          <xdr:cNvSpPr>
            <a:spLocks/>
          </xdr:cNvSpPr>
        </xdr:nvSpPr>
        <xdr:spPr bwMode="auto">
          <a:xfrm>
            <a:off x="3734" y="3054"/>
            <a:ext cx="62" cy="504"/>
          </a:xfrm>
          <a:custGeom>
            <a:avLst/>
            <a:gdLst>
              <a:gd name="T0" fmla="*/ 0 w 928"/>
              <a:gd name="T1" fmla="*/ 0 h 7559"/>
              <a:gd name="T2" fmla="*/ 0 w 928"/>
              <a:gd name="T3" fmla="*/ 0 h 7559"/>
              <a:gd name="T4" fmla="*/ 0 w 928"/>
              <a:gd name="T5" fmla="*/ 0 h 7559"/>
              <a:gd name="T6" fmla="*/ 0 w 928"/>
              <a:gd name="T7" fmla="*/ 0 h 7559"/>
              <a:gd name="T8" fmla="*/ 0 w 928"/>
              <a:gd name="T9" fmla="*/ 0 h 7559"/>
              <a:gd name="T10" fmla="*/ 0 w 928"/>
              <a:gd name="T11" fmla="*/ 0 h 7559"/>
              <a:gd name="T12" fmla="*/ 0 w 928"/>
              <a:gd name="T13" fmla="*/ 0 h 7559"/>
              <a:gd name="T14" fmla="*/ 0 w 928"/>
              <a:gd name="T15" fmla="*/ 0 h 7559"/>
              <a:gd name="T16" fmla="*/ 0 w 928"/>
              <a:gd name="T17" fmla="*/ 0 h 7559"/>
              <a:gd name="T18" fmla="*/ 0 w 928"/>
              <a:gd name="T19" fmla="*/ 0 h 7559"/>
              <a:gd name="T20" fmla="*/ 0 w 928"/>
              <a:gd name="T21" fmla="*/ 0 h 7559"/>
              <a:gd name="T22" fmla="*/ 0 w 928"/>
              <a:gd name="T23" fmla="*/ 0 h 7559"/>
              <a:gd name="T24" fmla="*/ 0 w 928"/>
              <a:gd name="T25" fmla="*/ 0 h 7559"/>
              <a:gd name="T26" fmla="*/ 0 w 928"/>
              <a:gd name="T27" fmla="*/ 0 h 7559"/>
              <a:gd name="T28" fmla="*/ 0 w 928"/>
              <a:gd name="T29" fmla="*/ 0 h 7559"/>
              <a:gd name="T30" fmla="*/ 0 w 928"/>
              <a:gd name="T31" fmla="*/ 0 h 7559"/>
              <a:gd name="T32" fmla="*/ 0 w 928"/>
              <a:gd name="T33" fmla="*/ 0 h 7559"/>
              <a:gd name="T34" fmla="*/ 0 w 928"/>
              <a:gd name="T35" fmla="*/ 0 h 7559"/>
              <a:gd name="T36" fmla="*/ 0 w 928"/>
              <a:gd name="T37" fmla="*/ 0 h 7559"/>
              <a:gd name="T38" fmla="*/ 0 w 928"/>
              <a:gd name="T39" fmla="*/ 0 h 7559"/>
              <a:gd name="T40" fmla="*/ 0 w 928"/>
              <a:gd name="T41" fmla="*/ 0 h 7559"/>
              <a:gd name="T42" fmla="*/ 0 w 928"/>
              <a:gd name="T43" fmla="*/ 0 h 7559"/>
              <a:gd name="T44" fmla="*/ 0 w 928"/>
              <a:gd name="T45" fmla="*/ 0 h 7559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928" h="7559">
                <a:moveTo>
                  <a:pt x="0" y="7559"/>
                </a:moveTo>
                <a:lnTo>
                  <a:pt x="37" y="7255"/>
                </a:lnTo>
                <a:lnTo>
                  <a:pt x="79" y="6886"/>
                </a:lnTo>
                <a:lnTo>
                  <a:pt x="127" y="6460"/>
                </a:lnTo>
                <a:lnTo>
                  <a:pt x="178" y="5987"/>
                </a:lnTo>
                <a:lnTo>
                  <a:pt x="234" y="5476"/>
                </a:lnTo>
                <a:lnTo>
                  <a:pt x="295" y="4937"/>
                </a:lnTo>
                <a:lnTo>
                  <a:pt x="357" y="4378"/>
                </a:lnTo>
                <a:lnTo>
                  <a:pt x="421" y="3810"/>
                </a:lnTo>
                <a:lnTo>
                  <a:pt x="486" y="3240"/>
                </a:lnTo>
                <a:lnTo>
                  <a:pt x="552" y="2679"/>
                </a:lnTo>
                <a:lnTo>
                  <a:pt x="586" y="2404"/>
                </a:lnTo>
                <a:lnTo>
                  <a:pt x="619" y="2136"/>
                </a:lnTo>
                <a:lnTo>
                  <a:pt x="652" y="1873"/>
                </a:lnTo>
                <a:lnTo>
                  <a:pt x="684" y="1618"/>
                </a:lnTo>
                <a:lnTo>
                  <a:pt x="717" y="1373"/>
                </a:lnTo>
                <a:lnTo>
                  <a:pt x="749" y="1137"/>
                </a:lnTo>
                <a:lnTo>
                  <a:pt x="780" y="912"/>
                </a:lnTo>
                <a:lnTo>
                  <a:pt x="811" y="700"/>
                </a:lnTo>
                <a:lnTo>
                  <a:pt x="841" y="502"/>
                </a:lnTo>
                <a:lnTo>
                  <a:pt x="871" y="319"/>
                </a:lnTo>
                <a:lnTo>
                  <a:pt x="899" y="151"/>
                </a:lnTo>
                <a:lnTo>
                  <a:pt x="92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5" name="Freeform 226"/>
          <xdr:cNvSpPr>
            <a:spLocks/>
          </xdr:cNvSpPr>
        </xdr:nvSpPr>
        <xdr:spPr bwMode="auto">
          <a:xfrm>
            <a:off x="3827" y="3061"/>
            <a:ext cx="23" cy="522"/>
          </a:xfrm>
          <a:custGeom>
            <a:avLst/>
            <a:gdLst>
              <a:gd name="T0" fmla="*/ 0 w 344"/>
              <a:gd name="T1" fmla="*/ 0 h 7837"/>
              <a:gd name="T2" fmla="*/ 0 w 344"/>
              <a:gd name="T3" fmla="*/ 0 h 7837"/>
              <a:gd name="T4" fmla="*/ 0 w 344"/>
              <a:gd name="T5" fmla="*/ 0 h 7837"/>
              <a:gd name="T6" fmla="*/ 0 w 344"/>
              <a:gd name="T7" fmla="*/ 0 h 7837"/>
              <a:gd name="T8" fmla="*/ 0 w 344"/>
              <a:gd name="T9" fmla="*/ 0 h 7837"/>
              <a:gd name="T10" fmla="*/ 0 w 344"/>
              <a:gd name="T11" fmla="*/ 0 h 7837"/>
              <a:gd name="T12" fmla="*/ 0 w 344"/>
              <a:gd name="T13" fmla="*/ 0 h 7837"/>
              <a:gd name="T14" fmla="*/ 0 w 344"/>
              <a:gd name="T15" fmla="*/ 0 h 7837"/>
              <a:gd name="T16" fmla="*/ 0 w 344"/>
              <a:gd name="T17" fmla="*/ 0 h 7837"/>
              <a:gd name="T18" fmla="*/ 0 w 344"/>
              <a:gd name="T19" fmla="*/ 0 h 7837"/>
              <a:gd name="T20" fmla="*/ 0 w 344"/>
              <a:gd name="T21" fmla="*/ 0 h 7837"/>
              <a:gd name="T22" fmla="*/ 0 w 344"/>
              <a:gd name="T23" fmla="*/ 0 h 7837"/>
              <a:gd name="T24" fmla="*/ 0 w 344"/>
              <a:gd name="T25" fmla="*/ 0 h 7837"/>
              <a:gd name="T26" fmla="*/ 0 w 344"/>
              <a:gd name="T27" fmla="*/ 0 h 7837"/>
              <a:gd name="T28" fmla="*/ 0 w 344"/>
              <a:gd name="T29" fmla="*/ 0 h 7837"/>
              <a:gd name="T30" fmla="*/ 0 w 344"/>
              <a:gd name="T31" fmla="*/ 0 h 7837"/>
              <a:gd name="T32" fmla="*/ 0 w 344"/>
              <a:gd name="T33" fmla="*/ 0 h 7837"/>
              <a:gd name="T34" fmla="*/ 0 w 344"/>
              <a:gd name="T35" fmla="*/ 0 h 7837"/>
              <a:gd name="T36" fmla="*/ 0 w 344"/>
              <a:gd name="T37" fmla="*/ 0 h 7837"/>
              <a:gd name="T38" fmla="*/ 0 w 344"/>
              <a:gd name="T39" fmla="*/ 0 h 7837"/>
              <a:gd name="T40" fmla="*/ 0 w 344"/>
              <a:gd name="T41" fmla="*/ 0 h 7837"/>
              <a:gd name="T42" fmla="*/ 0 w 344"/>
              <a:gd name="T43" fmla="*/ 0 h 7837"/>
              <a:gd name="T44" fmla="*/ 0 w 344"/>
              <a:gd name="T45" fmla="*/ 0 h 7837"/>
              <a:gd name="T46" fmla="*/ 0 w 344"/>
              <a:gd name="T47" fmla="*/ 0 h 7837"/>
              <a:gd name="T48" fmla="*/ 0 w 344"/>
              <a:gd name="T49" fmla="*/ 0 h 7837"/>
              <a:gd name="T50" fmla="*/ 0 w 344"/>
              <a:gd name="T51" fmla="*/ 0 h 7837"/>
              <a:gd name="T52" fmla="*/ 0 w 344"/>
              <a:gd name="T53" fmla="*/ 0 h 7837"/>
              <a:gd name="T54" fmla="*/ 0 w 344"/>
              <a:gd name="T55" fmla="*/ 0 h 7837"/>
              <a:gd name="T56" fmla="*/ 0 w 344"/>
              <a:gd name="T57" fmla="*/ 0 h 78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44" h="7837">
                <a:moveTo>
                  <a:pt x="46" y="7837"/>
                </a:moveTo>
                <a:lnTo>
                  <a:pt x="29" y="7683"/>
                </a:lnTo>
                <a:lnTo>
                  <a:pt x="18" y="7512"/>
                </a:lnTo>
                <a:lnTo>
                  <a:pt x="9" y="7326"/>
                </a:lnTo>
                <a:lnTo>
                  <a:pt x="3" y="7126"/>
                </a:lnTo>
                <a:lnTo>
                  <a:pt x="1" y="6912"/>
                </a:lnTo>
                <a:lnTo>
                  <a:pt x="0" y="6685"/>
                </a:lnTo>
                <a:lnTo>
                  <a:pt x="3" y="6448"/>
                </a:lnTo>
                <a:lnTo>
                  <a:pt x="8" y="6200"/>
                </a:lnTo>
                <a:lnTo>
                  <a:pt x="14" y="5943"/>
                </a:lnTo>
                <a:lnTo>
                  <a:pt x="23" y="5678"/>
                </a:lnTo>
                <a:lnTo>
                  <a:pt x="35" y="5406"/>
                </a:lnTo>
                <a:lnTo>
                  <a:pt x="47" y="5128"/>
                </a:lnTo>
                <a:lnTo>
                  <a:pt x="60" y="4845"/>
                </a:lnTo>
                <a:lnTo>
                  <a:pt x="75" y="4558"/>
                </a:lnTo>
                <a:lnTo>
                  <a:pt x="92" y="4270"/>
                </a:lnTo>
                <a:lnTo>
                  <a:pt x="109" y="3979"/>
                </a:lnTo>
                <a:lnTo>
                  <a:pt x="144" y="3397"/>
                </a:lnTo>
                <a:lnTo>
                  <a:pt x="181" y="2822"/>
                </a:lnTo>
                <a:lnTo>
                  <a:pt x="218" y="2263"/>
                </a:lnTo>
                <a:lnTo>
                  <a:pt x="252" y="1728"/>
                </a:lnTo>
                <a:lnTo>
                  <a:pt x="269" y="1471"/>
                </a:lnTo>
                <a:lnTo>
                  <a:pt x="284" y="1225"/>
                </a:lnTo>
                <a:lnTo>
                  <a:pt x="298" y="988"/>
                </a:lnTo>
                <a:lnTo>
                  <a:pt x="310" y="763"/>
                </a:lnTo>
                <a:lnTo>
                  <a:pt x="322" y="552"/>
                </a:lnTo>
                <a:lnTo>
                  <a:pt x="332" y="352"/>
                </a:lnTo>
                <a:lnTo>
                  <a:pt x="339" y="168"/>
                </a:lnTo>
                <a:lnTo>
                  <a:pt x="344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6" name="Freeform 227"/>
          <xdr:cNvSpPr>
            <a:spLocks/>
          </xdr:cNvSpPr>
        </xdr:nvSpPr>
        <xdr:spPr bwMode="auto">
          <a:xfrm>
            <a:off x="3798" y="3060"/>
            <a:ext cx="35" cy="507"/>
          </a:xfrm>
          <a:custGeom>
            <a:avLst/>
            <a:gdLst>
              <a:gd name="T0" fmla="*/ 0 w 523"/>
              <a:gd name="T1" fmla="*/ 0 h 7611"/>
              <a:gd name="T2" fmla="*/ 0 w 523"/>
              <a:gd name="T3" fmla="*/ 0 h 7611"/>
              <a:gd name="T4" fmla="*/ 0 w 523"/>
              <a:gd name="T5" fmla="*/ 0 h 7611"/>
              <a:gd name="T6" fmla="*/ 0 w 523"/>
              <a:gd name="T7" fmla="*/ 0 h 7611"/>
              <a:gd name="T8" fmla="*/ 0 w 523"/>
              <a:gd name="T9" fmla="*/ 0 h 7611"/>
              <a:gd name="T10" fmla="*/ 0 w 523"/>
              <a:gd name="T11" fmla="*/ 0 h 7611"/>
              <a:gd name="T12" fmla="*/ 0 w 523"/>
              <a:gd name="T13" fmla="*/ 0 h 7611"/>
              <a:gd name="T14" fmla="*/ 0 w 523"/>
              <a:gd name="T15" fmla="*/ 0 h 7611"/>
              <a:gd name="T16" fmla="*/ 0 w 523"/>
              <a:gd name="T17" fmla="*/ 0 h 7611"/>
              <a:gd name="T18" fmla="*/ 0 w 523"/>
              <a:gd name="T19" fmla="*/ 0 h 7611"/>
              <a:gd name="T20" fmla="*/ 0 w 523"/>
              <a:gd name="T21" fmla="*/ 0 h 7611"/>
              <a:gd name="T22" fmla="*/ 0 w 523"/>
              <a:gd name="T23" fmla="*/ 0 h 7611"/>
              <a:gd name="T24" fmla="*/ 0 w 523"/>
              <a:gd name="T25" fmla="*/ 0 h 7611"/>
              <a:gd name="T26" fmla="*/ 0 w 523"/>
              <a:gd name="T27" fmla="*/ 0 h 7611"/>
              <a:gd name="T28" fmla="*/ 0 w 523"/>
              <a:gd name="T29" fmla="*/ 0 h 7611"/>
              <a:gd name="T30" fmla="*/ 0 w 523"/>
              <a:gd name="T31" fmla="*/ 0 h 7611"/>
              <a:gd name="T32" fmla="*/ 0 w 523"/>
              <a:gd name="T33" fmla="*/ 0 h 7611"/>
              <a:gd name="T34" fmla="*/ 0 w 523"/>
              <a:gd name="T35" fmla="*/ 0 h 7611"/>
              <a:gd name="T36" fmla="*/ 0 w 523"/>
              <a:gd name="T37" fmla="*/ 0 h 7611"/>
              <a:gd name="T38" fmla="*/ 0 w 523"/>
              <a:gd name="T39" fmla="*/ 0 h 7611"/>
              <a:gd name="T40" fmla="*/ 0 w 523"/>
              <a:gd name="T41" fmla="*/ 0 h 7611"/>
              <a:gd name="T42" fmla="*/ 0 w 523"/>
              <a:gd name="T43" fmla="*/ 0 h 7611"/>
              <a:gd name="T44" fmla="*/ 0 w 523"/>
              <a:gd name="T45" fmla="*/ 0 h 7611"/>
              <a:gd name="T46" fmla="*/ 0 w 523"/>
              <a:gd name="T47" fmla="*/ 0 h 7611"/>
              <a:gd name="T48" fmla="*/ 0 w 523"/>
              <a:gd name="T49" fmla="*/ 0 h 7611"/>
              <a:gd name="T50" fmla="*/ 0 w 523"/>
              <a:gd name="T51" fmla="*/ 0 h 7611"/>
              <a:gd name="T52" fmla="*/ 0 w 523"/>
              <a:gd name="T53" fmla="*/ 0 h 7611"/>
              <a:gd name="T54" fmla="*/ 0 w 523"/>
              <a:gd name="T55" fmla="*/ 0 h 7611"/>
              <a:gd name="T56" fmla="*/ 0 w 523"/>
              <a:gd name="T57" fmla="*/ 0 h 761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23" h="7611">
                <a:moveTo>
                  <a:pt x="35" y="7611"/>
                </a:moveTo>
                <a:lnTo>
                  <a:pt x="20" y="7457"/>
                </a:lnTo>
                <a:lnTo>
                  <a:pt x="9" y="7289"/>
                </a:lnTo>
                <a:lnTo>
                  <a:pt x="3" y="7106"/>
                </a:lnTo>
                <a:lnTo>
                  <a:pt x="0" y="6910"/>
                </a:lnTo>
                <a:lnTo>
                  <a:pt x="2" y="6701"/>
                </a:lnTo>
                <a:lnTo>
                  <a:pt x="7" y="6481"/>
                </a:lnTo>
                <a:lnTo>
                  <a:pt x="16" y="6250"/>
                </a:lnTo>
                <a:lnTo>
                  <a:pt x="27" y="6010"/>
                </a:lnTo>
                <a:lnTo>
                  <a:pt x="40" y="5760"/>
                </a:lnTo>
                <a:lnTo>
                  <a:pt x="56" y="5504"/>
                </a:lnTo>
                <a:lnTo>
                  <a:pt x="76" y="5242"/>
                </a:lnTo>
                <a:lnTo>
                  <a:pt x="96" y="4973"/>
                </a:lnTo>
                <a:lnTo>
                  <a:pt x="118" y="4700"/>
                </a:lnTo>
                <a:lnTo>
                  <a:pt x="142" y="4425"/>
                </a:lnTo>
                <a:lnTo>
                  <a:pt x="166" y="4146"/>
                </a:lnTo>
                <a:lnTo>
                  <a:pt x="192" y="3865"/>
                </a:lnTo>
                <a:lnTo>
                  <a:pt x="246" y="3305"/>
                </a:lnTo>
                <a:lnTo>
                  <a:pt x="300" y="2751"/>
                </a:lnTo>
                <a:lnTo>
                  <a:pt x="352" y="2209"/>
                </a:lnTo>
                <a:lnTo>
                  <a:pt x="401" y="1692"/>
                </a:lnTo>
                <a:lnTo>
                  <a:pt x="424" y="1443"/>
                </a:lnTo>
                <a:lnTo>
                  <a:pt x="444" y="1203"/>
                </a:lnTo>
                <a:lnTo>
                  <a:pt x="464" y="974"/>
                </a:lnTo>
                <a:lnTo>
                  <a:pt x="481" y="753"/>
                </a:lnTo>
                <a:lnTo>
                  <a:pt x="495" y="545"/>
                </a:lnTo>
                <a:lnTo>
                  <a:pt x="507" y="349"/>
                </a:lnTo>
                <a:lnTo>
                  <a:pt x="516" y="167"/>
                </a:lnTo>
                <a:lnTo>
                  <a:pt x="523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7" name="Freeform 228"/>
          <xdr:cNvSpPr>
            <a:spLocks/>
          </xdr:cNvSpPr>
        </xdr:nvSpPr>
        <xdr:spPr bwMode="auto">
          <a:xfrm>
            <a:off x="3766" y="3056"/>
            <a:ext cx="50" cy="498"/>
          </a:xfrm>
          <a:custGeom>
            <a:avLst/>
            <a:gdLst>
              <a:gd name="T0" fmla="*/ 0 w 743"/>
              <a:gd name="T1" fmla="*/ 0 h 7481"/>
              <a:gd name="T2" fmla="*/ 0 w 743"/>
              <a:gd name="T3" fmla="*/ 0 h 7481"/>
              <a:gd name="T4" fmla="*/ 0 w 743"/>
              <a:gd name="T5" fmla="*/ 0 h 7481"/>
              <a:gd name="T6" fmla="*/ 0 w 743"/>
              <a:gd name="T7" fmla="*/ 0 h 7481"/>
              <a:gd name="T8" fmla="*/ 0 w 743"/>
              <a:gd name="T9" fmla="*/ 0 h 7481"/>
              <a:gd name="T10" fmla="*/ 0 w 743"/>
              <a:gd name="T11" fmla="*/ 0 h 7481"/>
              <a:gd name="T12" fmla="*/ 0 w 743"/>
              <a:gd name="T13" fmla="*/ 0 h 7481"/>
              <a:gd name="T14" fmla="*/ 0 w 743"/>
              <a:gd name="T15" fmla="*/ 0 h 7481"/>
              <a:gd name="T16" fmla="*/ 0 w 743"/>
              <a:gd name="T17" fmla="*/ 0 h 7481"/>
              <a:gd name="T18" fmla="*/ 0 w 743"/>
              <a:gd name="T19" fmla="*/ 0 h 7481"/>
              <a:gd name="T20" fmla="*/ 0 w 743"/>
              <a:gd name="T21" fmla="*/ 0 h 7481"/>
              <a:gd name="T22" fmla="*/ 0 w 743"/>
              <a:gd name="T23" fmla="*/ 0 h 7481"/>
              <a:gd name="T24" fmla="*/ 0 w 743"/>
              <a:gd name="T25" fmla="*/ 0 h 7481"/>
              <a:gd name="T26" fmla="*/ 0 w 743"/>
              <a:gd name="T27" fmla="*/ 0 h 7481"/>
              <a:gd name="T28" fmla="*/ 0 w 743"/>
              <a:gd name="T29" fmla="*/ 0 h 7481"/>
              <a:gd name="T30" fmla="*/ 0 w 743"/>
              <a:gd name="T31" fmla="*/ 0 h 7481"/>
              <a:gd name="T32" fmla="*/ 0 w 743"/>
              <a:gd name="T33" fmla="*/ 0 h 7481"/>
              <a:gd name="T34" fmla="*/ 0 w 743"/>
              <a:gd name="T35" fmla="*/ 0 h 7481"/>
              <a:gd name="T36" fmla="*/ 0 w 743"/>
              <a:gd name="T37" fmla="*/ 0 h 7481"/>
              <a:gd name="T38" fmla="*/ 0 w 743"/>
              <a:gd name="T39" fmla="*/ 0 h 7481"/>
              <a:gd name="T40" fmla="*/ 0 w 743"/>
              <a:gd name="T41" fmla="*/ 0 h 7481"/>
              <a:gd name="T42" fmla="*/ 0 w 743"/>
              <a:gd name="T43" fmla="*/ 0 h 7481"/>
              <a:gd name="T44" fmla="*/ 0 w 743"/>
              <a:gd name="T45" fmla="*/ 0 h 7481"/>
              <a:gd name="T46" fmla="*/ 0 w 743"/>
              <a:gd name="T47" fmla="*/ 0 h 7481"/>
              <a:gd name="T48" fmla="*/ 0 w 743"/>
              <a:gd name="T49" fmla="*/ 0 h 7481"/>
              <a:gd name="T50" fmla="*/ 0 w 743"/>
              <a:gd name="T51" fmla="*/ 0 h 7481"/>
              <a:gd name="T52" fmla="*/ 0 w 743"/>
              <a:gd name="T53" fmla="*/ 0 h 7481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743" h="7481">
                <a:moveTo>
                  <a:pt x="0" y="7481"/>
                </a:moveTo>
                <a:lnTo>
                  <a:pt x="17" y="7338"/>
                </a:lnTo>
                <a:lnTo>
                  <a:pt x="34" y="7177"/>
                </a:lnTo>
                <a:lnTo>
                  <a:pt x="52" y="7001"/>
                </a:lnTo>
                <a:lnTo>
                  <a:pt x="70" y="6811"/>
                </a:lnTo>
                <a:lnTo>
                  <a:pt x="89" y="6606"/>
                </a:lnTo>
                <a:lnTo>
                  <a:pt x="109" y="6389"/>
                </a:lnTo>
                <a:lnTo>
                  <a:pt x="129" y="6160"/>
                </a:lnTo>
                <a:lnTo>
                  <a:pt x="149" y="5921"/>
                </a:lnTo>
                <a:lnTo>
                  <a:pt x="191" y="5417"/>
                </a:lnTo>
                <a:lnTo>
                  <a:pt x="236" y="4884"/>
                </a:lnTo>
                <a:lnTo>
                  <a:pt x="281" y="4332"/>
                </a:lnTo>
                <a:lnTo>
                  <a:pt x="329" y="3771"/>
                </a:lnTo>
                <a:lnTo>
                  <a:pt x="376" y="3208"/>
                </a:lnTo>
                <a:lnTo>
                  <a:pt x="426" y="2654"/>
                </a:lnTo>
                <a:lnTo>
                  <a:pt x="452" y="2382"/>
                </a:lnTo>
                <a:lnTo>
                  <a:pt x="477" y="2117"/>
                </a:lnTo>
                <a:lnTo>
                  <a:pt x="503" y="1857"/>
                </a:lnTo>
                <a:lnTo>
                  <a:pt x="529" y="1605"/>
                </a:lnTo>
                <a:lnTo>
                  <a:pt x="555" y="1362"/>
                </a:lnTo>
                <a:lnTo>
                  <a:pt x="581" y="1129"/>
                </a:lnTo>
                <a:lnTo>
                  <a:pt x="608" y="907"/>
                </a:lnTo>
                <a:lnTo>
                  <a:pt x="635" y="697"/>
                </a:lnTo>
                <a:lnTo>
                  <a:pt x="662" y="499"/>
                </a:lnTo>
                <a:lnTo>
                  <a:pt x="688" y="317"/>
                </a:lnTo>
                <a:lnTo>
                  <a:pt x="715" y="151"/>
                </a:lnTo>
                <a:lnTo>
                  <a:pt x="743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8" name="Freeform 229"/>
          <xdr:cNvSpPr>
            <a:spLocks/>
          </xdr:cNvSpPr>
        </xdr:nvSpPr>
        <xdr:spPr bwMode="auto">
          <a:xfrm>
            <a:off x="4230" y="2548"/>
            <a:ext cx="462" cy="1059"/>
          </a:xfrm>
          <a:custGeom>
            <a:avLst/>
            <a:gdLst>
              <a:gd name="T0" fmla="*/ 0 w 6934"/>
              <a:gd name="T1" fmla="*/ 0 h 15885"/>
              <a:gd name="T2" fmla="*/ 0 w 6934"/>
              <a:gd name="T3" fmla="*/ 0 h 15885"/>
              <a:gd name="T4" fmla="*/ 0 w 6934"/>
              <a:gd name="T5" fmla="*/ 0 h 15885"/>
              <a:gd name="T6" fmla="*/ 0 w 6934"/>
              <a:gd name="T7" fmla="*/ 0 h 15885"/>
              <a:gd name="T8" fmla="*/ 0 w 6934"/>
              <a:gd name="T9" fmla="*/ 0 h 15885"/>
              <a:gd name="T10" fmla="*/ 0 w 6934"/>
              <a:gd name="T11" fmla="*/ 0 h 15885"/>
              <a:gd name="T12" fmla="*/ 0 w 6934"/>
              <a:gd name="T13" fmla="*/ 0 h 15885"/>
              <a:gd name="T14" fmla="*/ 0 w 6934"/>
              <a:gd name="T15" fmla="*/ 0 h 15885"/>
              <a:gd name="T16" fmla="*/ 0 w 6934"/>
              <a:gd name="T17" fmla="*/ 0 h 15885"/>
              <a:gd name="T18" fmla="*/ 0 w 6934"/>
              <a:gd name="T19" fmla="*/ 0 h 15885"/>
              <a:gd name="T20" fmla="*/ 0 w 6934"/>
              <a:gd name="T21" fmla="*/ 0 h 15885"/>
              <a:gd name="T22" fmla="*/ 0 w 6934"/>
              <a:gd name="T23" fmla="*/ 0 h 15885"/>
              <a:gd name="T24" fmla="*/ 0 w 6934"/>
              <a:gd name="T25" fmla="*/ 0 h 15885"/>
              <a:gd name="T26" fmla="*/ 0 w 6934"/>
              <a:gd name="T27" fmla="*/ 0 h 15885"/>
              <a:gd name="T28" fmla="*/ 0 w 6934"/>
              <a:gd name="T29" fmla="*/ 0 h 15885"/>
              <a:gd name="T30" fmla="*/ 0 w 6934"/>
              <a:gd name="T31" fmla="*/ 0 h 15885"/>
              <a:gd name="T32" fmla="*/ 0 w 6934"/>
              <a:gd name="T33" fmla="*/ 0 h 15885"/>
              <a:gd name="T34" fmla="*/ 0 w 6934"/>
              <a:gd name="T35" fmla="*/ 0 h 15885"/>
              <a:gd name="T36" fmla="*/ 0 w 6934"/>
              <a:gd name="T37" fmla="*/ 0 h 15885"/>
              <a:gd name="T38" fmla="*/ 0 w 6934"/>
              <a:gd name="T39" fmla="*/ 0 h 15885"/>
              <a:gd name="T40" fmla="*/ 0 w 6934"/>
              <a:gd name="T41" fmla="*/ 0 h 15885"/>
              <a:gd name="T42" fmla="*/ 0 w 6934"/>
              <a:gd name="T43" fmla="*/ 0 h 15885"/>
              <a:gd name="T44" fmla="*/ 0 w 6934"/>
              <a:gd name="T45" fmla="*/ 0 h 15885"/>
              <a:gd name="T46" fmla="*/ 0 w 6934"/>
              <a:gd name="T47" fmla="*/ 0 h 15885"/>
              <a:gd name="T48" fmla="*/ 0 w 6934"/>
              <a:gd name="T49" fmla="*/ 0 h 15885"/>
              <a:gd name="T50" fmla="*/ 0 w 6934"/>
              <a:gd name="T51" fmla="*/ 0 h 15885"/>
              <a:gd name="T52" fmla="*/ 0 w 6934"/>
              <a:gd name="T53" fmla="*/ 0 h 15885"/>
              <a:gd name="T54" fmla="*/ 0 w 6934"/>
              <a:gd name="T55" fmla="*/ 0 h 15885"/>
              <a:gd name="T56" fmla="*/ 0 w 6934"/>
              <a:gd name="T57" fmla="*/ 0 h 15885"/>
              <a:gd name="T58" fmla="*/ 0 w 6934"/>
              <a:gd name="T59" fmla="*/ 0 h 15885"/>
              <a:gd name="T60" fmla="*/ 0 w 6934"/>
              <a:gd name="T61" fmla="*/ 0 h 15885"/>
              <a:gd name="T62" fmla="*/ 0 w 6934"/>
              <a:gd name="T63" fmla="*/ 0 h 15885"/>
              <a:gd name="T64" fmla="*/ 0 w 6934"/>
              <a:gd name="T65" fmla="*/ 0 h 15885"/>
              <a:gd name="T66" fmla="*/ 0 w 6934"/>
              <a:gd name="T67" fmla="*/ 0 h 15885"/>
              <a:gd name="T68" fmla="*/ 0 w 6934"/>
              <a:gd name="T69" fmla="*/ 0 h 15885"/>
              <a:gd name="T70" fmla="*/ 0 w 6934"/>
              <a:gd name="T71" fmla="*/ 0 h 15885"/>
              <a:gd name="T72" fmla="*/ 0 w 6934"/>
              <a:gd name="T73" fmla="*/ 0 h 15885"/>
              <a:gd name="T74" fmla="*/ 0 w 6934"/>
              <a:gd name="T75" fmla="*/ 0 h 15885"/>
              <a:gd name="T76" fmla="*/ 0 w 6934"/>
              <a:gd name="T77" fmla="*/ 0 h 15885"/>
              <a:gd name="T78" fmla="*/ 0 w 6934"/>
              <a:gd name="T79" fmla="*/ 0 h 15885"/>
              <a:gd name="T80" fmla="*/ 0 w 6934"/>
              <a:gd name="T81" fmla="*/ 0 h 15885"/>
              <a:gd name="T82" fmla="*/ 0 w 6934"/>
              <a:gd name="T83" fmla="*/ 0 h 15885"/>
              <a:gd name="T84" fmla="*/ 0 w 6934"/>
              <a:gd name="T85" fmla="*/ 0 h 15885"/>
              <a:gd name="T86" fmla="*/ 0 w 6934"/>
              <a:gd name="T87" fmla="*/ 0 h 15885"/>
              <a:gd name="T88" fmla="*/ 0 w 6934"/>
              <a:gd name="T89" fmla="*/ 0 h 15885"/>
              <a:gd name="T90" fmla="*/ 0 w 6934"/>
              <a:gd name="T91" fmla="*/ 0 h 15885"/>
              <a:gd name="T92" fmla="*/ 0 w 6934"/>
              <a:gd name="T93" fmla="*/ 0 h 15885"/>
              <a:gd name="T94" fmla="*/ 0 w 6934"/>
              <a:gd name="T95" fmla="*/ 0 h 15885"/>
              <a:gd name="T96" fmla="*/ 0 w 6934"/>
              <a:gd name="T97" fmla="*/ 0 h 15885"/>
              <a:gd name="T98" fmla="*/ 0 w 6934"/>
              <a:gd name="T99" fmla="*/ 0 h 15885"/>
              <a:gd name="T100" fmla="*/ 0 w 6934"/>
              <a:gd name="T101" fmla="*/ 0 h 15885"/>
              <a:gd name="T102" fmla="*/ 0 w 6934"/>
              <a:gd name="T103" fmla="*/ 0 h 15885"/>
              <a:gd name="T104" fmla="*/ 0 w 6934"/>
              <a:gd name="T105" fmla="*/ 0 h 15885"/>
              <a:gd name="T106" fmla="*/ 0 w 6934"/>
              <a:gd name="T107" fmla="*/ 0 h 15885"/>
              <a:gd name="T108" fmla="*/ 0 w 6934"/>
              <a:gd name="T109" fmla="*/ 0 h 15885"/>
              <a:gd name="T110" fmla="*/ 0 w 6934"/>
              <a:gd name="T111" fmla="*/ 0 h 15885"/>
              <a:gd name="T112" fmla="*/ 0 w 6934"/>
              <a:gd name="T113" fmla="*/ 0 h 15885"/>
              <a:gd name="T114" fmla="*/ 0 w 6934"/>
              <a:gd name="T115" fmla="*/ 0 h 15885"/>
              <a:gd name="T116" fmla="*/ 0 w 6934"/>
              <a:gd name="T117" fmla="*/ 0 h 15885"/>
              <a:gd name="T118" fmla="*/ 0 w 6934"/>
              <a:gd name="T119" fmla="*/ 0 h 15885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6934" h="15885">
                <a:moveTo>
                  <a:pt x="2634" y="0"/>
                </a:moveTo>
                <a:lnTo>
                  <a:pt x="2534" y="47"/>
                </a:lnTo>
                <a:lnTo>
                  <a:pt x="2435" y="90"/>
                </a:lnTo>
                <a:lnTo>
                  <a:pt x="2339" y="132"/>
                </a:lnTo>
                <a:lnTo>
                  <a:pt x="2245" y="170"/>
                </a:lnTo>
                <a:lnTo>
                  <a:pt x="2154" y="208"/>
                </a:lnTo>
                <a:lnTo>
                  <a:pt x="2062" y="241"/>
                </a:lnTo>
                <a:lnTo>
                  <a:pt x="2016" y="258"/>
                </a:lnTo>
                <a:lnTo>
                  <a:pt x="1972" y="274"/>
                </a:lnTo>
                <a:lnTo>
                  <a:pt x="1926" y="289"/>
                </a:lnTo>
                <a:lnTo>
                  <a:pt x="1880" y="303"/>
                </a:lnTo>
                <a:lnTo>
                  <a:pt x="1835" y="318"/>
                </a:lnTo>
                <a:lnTo>
                  <a:pt x="1789" y="331"/>
                </a:lnTo>
                <a:lnTo>
                  <a:pt x="1742" y="344"/>
                </a:lnTo>
                <a:lnTo>
                  <a:pt x="1697" y="356"/>
                </a:lnTo>
                <a:lnTo>
                  <a:pt x="1650" y="369"/>
                </a:lnTo>
                <a:lnTo>
                  <a:pt x="1603" y="380"/>
                </a:lnTo>
                <a:lnTo>
                  <a:pt x="1555" y="390"/>
                </a:lnTo>
                <a:lnTo>
                  <a:pt x="1506" y="400"/>
                </a:lnTo>
                <a:lnTo>
                  <a:pt x="1457" y="410"/>
                </a:lnTo>
                <a:lnTo>
                  <a:pt x="1407" y="419"/>
                </a:lnTo>
                <a:lnTo>
                  <a:pt x="1358" y="428"/>
                </a:lnTo>
                <a:lnTo>
                  <a:pt x="1306" y="436"/>
                </a:lnTo>
                <a:lnTo>
                  <a:pt x="1254" y="443"/>
                </a:lnTo>
                <a:lnTo>
                  <a:pt x="1201" y="450"/>
                </a:lnTo>
                <a:lnTo>
                  <a:pt x="1147" y="456"/>
                </a:lnTo>
                <a:lnTo>
                  <a:pt x="1091" y="462"/>
                </a:lnTo>
                <a:lnTo>
                  <a:pt x="1058" y="473"/>
                </a:lnTo>
                <a:lnTo>
                  <a:pt x="1026" y="486"/>
                </a:lnTo>
                <a:lnTo>
                  <a:pt x="994" y="497"/>
                </a:lnTo>
                <a:lnTo>
                  <a:pt x="963" y="509"/>
                </a:lnTo>
                <a:lnTo>
                  <a:pt x="931" y="521"/>
                </a:lnTo>
                <a:lnTo>
                  <a:pt x="900" y="533"/>
                </a:lnTo>
                <a:lnTo>
                  <a:pt x="870" y="547"/>
                </a:lnTo>
                <a:lnTo>
                  <a:pt x="839" y="559"/>
                </a:lnTo>
                <a:lnTo>
                  <a:pt x="813" y="571"/>
                </a:lnTo>
                <a:lnTo>
                  <a:pt x="786" y="584"/>
                </a:lnTo>
                <a:lnTo>
                  <a:pt x="763" y="598"/>
                </a:lnTo>
                <a:lnTo>
                  <a:pt x="740" y="613"/>
                </a:lnTo>
                <a:lnTo>
                  <a:pt x="718" y="627"/>
                </a:lnTo>
                <a:lnTo>
                  <a:pt x="697" y="643"/>
                </a:lnTo>
                <a:lnTo>
                  <a:pt x="677" y="660"/>
                </a:lnTo>
                <a:lnTo>
                  <a:pt x="659" y="676"/>
                </a:lnTo>
                <a:lnTo>
                  <a:pt x="642" y="693"/>
                </a:lnTo>
                <a:lnTo>
                  <a:pt x="626" y="711"/>
                </a:lnTo>
                <a:lnTo>
                  <a:pt x="610" y="730"/>
                </a:lnTo>
                <a:lnTo>
                  <a:pt x="596" y="749"/>
                </a:lnTo>
                <a:lnTo>
                  <a:pt x="583" y="769"/>
                </a:lnTo>
                <a:lnTo>
                  <a:pt x="570" y="790"/>
                </a:lnTo>
                <a:lnTo>
                  <a:pt x="557" y="810"/>
                </a:lnTo>
                <a:lnTo>
                  <a:pt x="546" y="831"/>
                </a:lnTo>
                <a:lnTo>
                  <a:pt x="535" y="854"/>
                </a:lnTo>
                <a:lnTo>
                  <a:pt x="525" y="876"/>
                </a:lnTo>
                <a:lnTo>
                  <a:pt x="516" y="900"/>
                </a:lnTo>
                <a:lnTo>
                  <a:pt x="505" y="923"/>
                </a:lnTo>
                <a:lnTo>
                  <a:pt x="488" y="971"/>
                </a:lnTo>
                <a:lnTo>
                  <a:pt x="472" y="1022"/>
                </a:lnTo>
                <a:lnTo>
                  <a:pt x="441" y="1127"/>
                </a:lnTo>
                <a:lnTo>
                  <a:pt x="410" y="1241"/>
                </a:lnTo>
                <a:lnTo>
                  <a:pt x="395" y="1293"/>
                </a:lnTo>
                <a:lnTo>
                  <a:pt x="381" y="1346"/>
                </a:lnTo>
                <a:lnTo>
                  <a:pt x="369" y="1399"/>
                </a:lnTo>
                <a:lnTo>
                  <a:pt x="356" y="1454"/>
                </a:lnTo>
                <a:lnTo>
                  <a:pt x="345" y="1509"/>
                </a:lnTo>
                <a:lnTo>
                  <a:pt x="333" y="1564"/>
                </a:lnTo>
                <a:lnTo>
                  <a:pt x="323" y="1621"/>
                </a:lnTo>
                <a:lnTo>
                  <a:pt x="314" y="1678"/>
                </a:lnTo>
                <a:lnTo>
                  <a:pt x="309" y="1744"/>
                </a:lnTo>
                <a:lnTo>
                  <a:pt x="302" y="1822"/>
                </a:lnTo>
                <a:lnTo>
                  <a:pt x="294" y="1911"/>
                </a:lnTo>
                <a:lnTo>
                  <a:pt x="284" y="2009"/>
                </a:lnTo>
                <a:lnTo>
                  <a:pt x="274" y="2114"/>
                </a:lnTo>
                <a:lnTo>
                  <a:pt x="264" y="2225"/>
                </a:lnTo>
                <a:lnTo>
                  <a:pt x="253" y="2339"/>
                </a:lnTo>
                <a:lnTo>
                  <a:pt x="242" y="2455"/>
                </a:lnTo>
                <a:lnTo>
                  <a:pt x="231" y="2571"/>
                </a:lnTo>
                <a:lnTo>
                  <a:pt x="219" y="2685"/>
                </a:lnTo>
                <a:lnTo>
                  <a:pt x="208" y="2796"/>
                </a:lnTo>
                <a:lnTo>
                  <a:pt x="197" y="2900"/>
                </a:lnTo>
                <a:lnTo>
                  <a:pt x="187" y="2998"/>
                </a:lnTo>
                <a:lnTo>
                  <a:pt x="178" y="3088"/>
                </a:lnTo>
                <a:lnTo>
                  <a:pt x="168" y="3165"/>
                </a:lnTo>
                <a:lnTo>
                  <a:pt x="161" y="3230"/>
                </a:lnTo>
                <a:lnTo>
                  <a:pt x="1510" y="3553"/>
                </a:lnTo>
                <a:lnTo>
                  <a:pt x="1642" y="2570"/>
                </a:lnTo>
                <a:lnTo>
                  <a:pt x="1657" y="2489"/>
                </a:lnTo>
                <a:lnTo>
                  <a:pt x="1669" y="2430"/>
                </a:lnTo>
                <a:lnTo>
                  <a:pt x="1676" y="2390"/>
                </a:lnTo>
                <a:lnTo>
                  <a:pt x="1681" y="2366"/>
                </a:lnTo>
                <a:lnTo>
                  <a:pt x="1683" y="2358"/>
                </a:lnTo>
                <a:lnTo>
                  <a:pt x="1682" y="2363"/>
                </a:lnTo>
                <a:lnTo>
                  <a:pt x="1679" y="2381"/>
                </a:lnTo>
                <a:lnTo>
                  <a:pt x="1674" y="2407"/>
                </a:lnTo>
                <a:lnTo>
                  <a:pt x="1668" y="2441"/>
                </a:lnTo>
                <a:lnTo>
                  <a:pt x="1662" y="2480"/>
                </a:lnTo>
                <a:lnTo>
                  <a:pt x="1654" y="2523"/>
                </a:lnTo>
                <a:lnTo>
                  <a:pt x="1647" y="2569"/>
                </a:lnTo>
                <a:lnTo>
                  <a:pt x="1640" y="2614"/>
                </a:lnTo>
                <a:lnTo>
                  <a:pt x="1632" y="2657"/>
                </a:lnTo>
                <a:lnTo>
                  <a:pt x="1627" y="2697"/>
                </a:lnTo>
                <a:lnTo>
                  <a:pt x="1623" y="2731"/>
                </a:lnTo>
                <a:lnTo>
                  <a:pt x="1610" y="2852"/>
                </a:lnTo>
                <a:lnTo>
                  <a:pt x="1596" y="2966"/>
                </a:lnTo>
                <a:lnTo>
                  <a:pt x="1583" y="3075"/>
                </a:lnTo>
                <a:lnTo>
                  <a:pt x="1568" y="3179"/>
                </a:lnTo>
                <a:lnTo>
                  <a:pt x="1554" y="3280"/>
                </a:lnTo>
                <a:lnTo>
                  <a:pt x="1540" y="3376"/>
                </a:lnTo>
                <a:lnTo>
                  <a:pt x="1525" y="3472"/>
                </a:lnTo>
                <a:lnTo>
                  <a:pt x="1508" y="3566"/>
                </a:lnTo>
                <a:lnTo>
                  <a:pt x="1492" y="3659"/>
                </a:lnTo>
                <a:lnTo>
                  <a:pt x="1475" y="3753"/>
                </a:lnTo>
                <a:lnTo>
                  <a:pt x="1457" y="3847"/>
                </a:lnTo>
                <a:lnTo>
                  <a:pt x="1438" y="3944"/>
                </a:lnTo>
                <a:lnTo>
                  <a:pt x="1419" y="4044"/>
                </a:lnTo>
                <a:lnTo>
                  <a:pt x="1397" y="4147"/>
                </a:lnTo>
                <a:lnTo>
                  <a:pt x="1376" y="4255"/>
                </a:lnTo>
                <a:lnTo>
                  <a:pt x="1352" y="4368"/>
                </a:lnTo>
                <a:lnTo>
                  <a:pt x="1338" y="4428"/>
                </a:lnTo>
                <a:lnTo>
                  <a:pt x="1325" y="4489"/>
                </a:lnTo>
                <a:lnTo>
                  <a:pt x="1314" y="4549"/>
                </a:lnTo>
                <a:lnTo>
                  <a:pt x="1304" y="4609"/>
                </a:lnTo>
                <a:lnTo>
                  <a:pt x="1294" y="4670"/>
                </a:lnTo>
                <a:lnTo>
                  <a:pt x="1287" y="4731"/>
                </a:lnTo>
                <a:lnTo>
                  <a:pt x="1281" y="4791"/>
                </a:lnTo>
                <a:lnTo>
                  <a:pt x="1276" y="4852"/>
                </a:lnTo>
                <a:lnTo>
                  <a:pt x="1272" y="4913"/>
                </a:lnTo>
                <a:lnTo>
                  <a:pt x="1269" y="4973"/>
                </a:lnTo>
                <a:lnTo>
                  <a:pt x="1267" y="5034"/>
                </a:lnTo>
                <a:lnTo>
                  <a:pt x="1266" y="5094"/>
                </a:lnTo>
                <a:lnTo>
                  <a:pt x="1266" y="5154"/>
                </a:lnTo>
                <a:lnTo>
                  <a:pt x="1266" y="5215"/>
                </a:lnTo>
                <a:lnTo>
                  <a:pt x="1267" y="5276"/>
                </a:lnTo>
                <a:lnTo>
                  <a:pt x="1268" y="5335"/>
                </a:lnTo>
                <a:lnTo>
                  <a:pt x="1271" y="5454"/>
                </a:lnTo>
                <a:lnTo>
                  <a:pt x="1275" y="5572"/>
                </a:lnTo>
                <a:lnTo>
                  <a:pt x="1280" y="5688"/>
                </a:lnTo>
                <a:lnTo>
                  <a:pt x="1284" y="5803"/>
                </a:lnTo>
                <a:lnTo>
                  <a:pt x="1287" y="5916"/>
                </a:lnTo>
                <a:lnTo>
                  <a:pt x="1289" y="6027"/>
                </a:lnTo>
                <a:lnTo>
                  <a:pt x="1288" y="6082"/>
                </a:lnTo>
                <a:lnTo>
                  <a:pt x="1288" y="6137"/>
                </a:lnTo>
                <a:lnTo>
                  <a:pt x="1286" y="6190"/>
                </a:lnTo>
                <a:lnTo>
                  <a:pt x="1284" y="6243"/>
                </a:lnTo>
                <a:lnTo>
                  <a:pt x="1270" y="6308"/>
                </a:lnTo>
                <a:lnTo>
                  <a:pt x="1255" y="6372"/>
                </a:lnTo>
                <a:lnTo>
                  <a:pt x="1238" y="6437"/>
                </a:lnTo>
                <a:lnTo>
                  <a:pt x="1221" y="6503"/>
                </a:lnTo>
                <a:lnTo>
                  <a:pt x="1202" y="6569"/>
                </a:lnTo>
                <a:lnTo>
                  <a:pt x="1182" y="6637"/>
                </a:lnTo>
                <a:lnTo>
                  <a:pt x="1162" y="6704"/>
                </a:lnTo>
                <a:lnTo>
                  <a:pt x="1141" y="6773"/>
                </a:lnTo>
                <a:lnTo>
                  <a:pt x="1119" y="6842"/>
                </a:lnTo>
                <a:lnTo>
                  <a:pt x="1097" y="6912"/>
                </a:lnTo>
                <a:lnTo>
                  <a:pt x="1075" y="6984"/>
                </a:lnTo>
                <a:lnTo>
                  <a:pt x="1051" y="7057"/>
                </a:lnTo>
                <a:lnTo>
                  <a:pt x="1029" y="7131"/>
                </a:lnTo>
                <a:lnTo>
                  <a:pt x="1005" y="7206"/>
                </a:lnTo>
                <a:lnTo>
                  <a:pt x="983" y="7282"/>
                </a:lnTo>
                <a:lnTo>
                  <a:pt x="961" y="7361"/>
                </a:lnTo>
                <a:lnTo>
                  <a:pt x="956" y="7414"/>
                </a:lnTo>
                <a:lnTo>
                  <a:pt x="952" y="7468"/>
                </a:lnTo>
                <a:lnTo>
                  <a:pt x="949" y="7521"/>
                </a:lnTo>
                <a:lnTo>
                  <a:pt x="945" y="7576"/>
                </a:lnTo>
                <a:lnTo>
                  <a:pt x="941" y="7630"/>
                </a:lnTo>
                <a:lnTo>
                  <a:pt x="937" y="7685"/>
                </a:lnTo>
                <a:lnTo>
                  <a:pt x="933" y="7740"/>
                </a:lnTo>
                <a:lnTo>
                  <a:pt x="928" y="7795"/>
                </a:lnTo>
                <a:lnTo>
                  <a:pt x="924" y="7850"/>
                </a:lnTo>
                <a:lnTo>
                  <a:pt x="919" y="7905"/>
                </a:lnTo>
                <a:lnTo>
                  <a:pt x="914" y="7959"/>
                </a:lnTo>
                <a:lnTo>
                  <a:pt x="909" y="8014"/>
                </a:lnTo>
                <a:lnTo>
                  <a:pt x="904" y="8067"/>
                </a:lnTo>
                <a:lnTo>
                  <a:pt x="897" y="8121"/>
                </a:lnTo>
                <a:lnTo>
                  <a:pt x="891" y="8172"/>
                </a:lnTo>
                <a:lnTo>
                  <a:pt x="884" y="8224"/>
                </a:lnTo>
                <a:lnTo>
                  <a:pt x="875" y="8282"/>
                </a:lnTo>
                <a:lnTo>
                  <a:pt x="866" y="8340"/>
                </a:lnTo>
                <a:lnTo>
                  <a:pt x="858" y="8400"/>
                </a:lnTo>
                <a:lnTo>
                  <a:pt x="850" y="8461"/>
                </a:lnTo>
                <a:lnTo>
                  <a:pt x="842" y="8523"/>
                </a:lnTo>
                <a:lnTo>
                  <a:pt x="835" y="8585"/>
                </a:lnTo>
                <a:lnTo>
                  <a:pt x="829" y="8649"/>
                </a:lnTo>
                <a:lnTo>
                  <a:pt x="823" y="8713"/>
                </a:lnTo>
                <a:lnTo>
                  <a:pt x="817" y="8776"/>
                </a:lnTo>
                <a:lnTo>
                  <a:pt x="811" y="8840"/>
                </a:lnTo>
                <a:lnTo>
                  <a:pt x="805" y="8903"/>
                </a:lnTo>
                <a:lnTo>
                  <a:pt x="799" y="8967"/>
                </a:lnTo>
                <a:lnTo>
                  <a:pt x="794" y="9030"/>
                </a:lnTo>
                <a:lnTo>
                  <a:pt x="787" y="9092"/>
                </a:lnTo>
                <a:lnTo>
                  <a:pt x="781" y="9153"/>
                </a:lnTo>
                <a:lnTo>
                  <a:pt x="775" y="9213"/>
                </a:lnTo>
                <a:lnTo>
                  <a:pt x="770" y="9264"/>
                </a:lnTo>
                <a:lnTo>
                  <a:pt x="765" y="9313"/>
                </a:lnTo>
                <a:lnTo>
                  <a:pt x="760" y="9361"/>
                </a:lnTo>
                <a:lnTo>
                  <a:pt x="755" y="9407"/>
                </a:lnTo>
                <a:lnTo>
                  <a:pt x="750" y="9453"/>
                </a:lnTo>
                <a:lnTo>
                  <a:pt x="746" y="9498"/>
                </a:lnTo>
                <a:lnTo>
                  <a:pt x="742" y="9542"/>
                </a:lnTo>
                <a:lnTo>
                  <a:pt x="738" y="9585"/>
                </a:lnTo>
                <a:lnTo>
                  <a:pt x="733" y="9607"/>
                </a:lnTo>
                <a:lnTo>
                  <a:pt x="731" y="9627"/>
                </a:lnTo>
                <a:lnTo>
                  <a:pt x="729" y="9648"/>
                </a:lnTo>
                <a:lnTo>
                  <a:pt x="728" y="9669"/>
                </a:lnTo>
                <a:lnTo>
                  <a:pt x="727" y="9689"/>
                </a:lnTo>
                <a:lnTo>
                  <a:pt x="725" y="9709"/>
                </a:lnTo>
                <a:lnTo>
                  <a:pt x="723" y="9730"/>
                </a:lnTo>
                <a:lnTo>
                  <a:pt x="719" y="9752"/>
                </a:lnTo>
                <a:lnTo>
                  <a:pt x="701" y="9829"/>
                </a:lnTo>
                <a:lnTo>
                  <a:pt x="681" y="9907"/>
                </a:lnTo>
                <a:lnTo>
                  <a:pt x="659" y="9985"/>
                </a:lnTo>
                <a:lnTo>
                  <a:pt x="637" y="10062"/>
                </a:lnTo>
                <a:lnTo>
                  <a:pt x="613" y="10140"/>
                </a:lnTo>
                <a:lnTo>
                  <a:pt x="590" y="10217"/>
                </a:lnTo>
                <a:lnTo>
                  <a:pt x="565" y="10294"/>
                </a:lnTo>
                <a:lnTo>
                  <a:pt x="541" y="10372"/>
                </a:lnTo>
                <a:lnTo>
                  <a:pt x="518" y="10449"/>
                </a:lnTo>
                <a:lnTo>
                  <a:pt x="494" y="10526"/>
                </a:lnTo>
                <a:lnTo>
                  <a:pt x="473" y="10604"/>
                </a:lnTo>
                <a:lnTo>
                  <a:pt x="451" y="10681"/>
                </a:lnTo>
                <a:lnTo>
                  <a:pt x="433" y="10758"/>
                </a:lnTo>
                <a:lnTo>
                  <a:pt x="416" y="10835"/>
                </a:lnTo>
                <a:lnTo>
                  <a:pt x="408" y="10874"/>
                </a:lnTo>
                <a:lnTo>
                  <a:pt x="401" y="10913"/>
                </a:lnTo>
                <a:lnTo>
                  <a:pt x="393" y="10951"/>
                </a:lnTo>
                <a:lnTo>
                  <a:pt x="388" y="10991"/>
                </a:lnTo>
                <a:lnTo>
                  <a:pt x="370" y="11048"/>
                </a:lnTo>
                <a:lnTo>
                  <a:pt x="352" y="11107"/>
                </a:lnTo>
                <a:lnTo>
                  <a:pt x="335" y="11166"/>
                </a:lnTo>
                <a:lnTo>
                  <a:pt x="319" y="11226"/>
                </a:lnTo>
                <a:lnTo>
                  <a:pt x="303" y="11286"/>
                </a:lnTo>
                <a:lnTo>
                  <a:pt x="289" y="11347"/>
                </a:lnTo>
                <a:lnTo>
                  <a:pt x="274" y="11408"/>
                </a:lnTo>
                <a:lnTo>
                  <a:pt x="260" y="11471"/>
                </a:lnTo>
                <a:lnTo>
                  <a:pt x="246" y="11517"/>
                </a:lnTo>
                <a:lnTo>
                  <a:pt x="234" y="11571"/>
                </a:lnTo>
                <a:lnTo>
                  <a:pt x="221" y="11633"/>
                </a:lnTo>
                <a:lnTo>
                  <a:pt x="211" y="11701"/>
                </a:lnTo>
                <a:lnTo>
                  <a:pt x="202" y="11775"/>
                </a:lnTo>
                <a:lnTo>
                  <a:pt x="193" y="11856"/>
                </a:lnTo>
                <a:lnTo>
                  <a:pt x="185" y="11942"/>
                </a:lnTo>
                <a:lnTo>
                  <a:pt x="178" y="12033"/>
                </a:lnTo>
                <a:lnTo>
                  <a:pt x="171" y="12128"/>
                </a:lnTo>
                <a:lnTo>
                  <a:pt x="165" y="12228"/>
                </a:lnTo>
                <a:lnTo>
                  <a:pt x="160" y="12331"/>
                </a:lnTo>
                <a:lnTo>
                  <a:pt x="155" y="12438"/>
                </a:lnTo>
                <a:lnTo>
                  <a:pt x="145" y="12657"/>
                </a:lnTo>
                <a:lnTo>
                  <a:pt x="137" y="12884"/>
                </a:lnTo>
                <a:lnTo>
                  <a:pt x="128" y="13113"/>
                </a:lnTo>
                <a:lnTo>
                  <a:pt x="118" y="13343"/>
                </a:lnTo>
                <a:lnTo>
                  <a:pt x="111" y="13456"/>
                </a:lnTo>
                <a:lnTo>
                  <a:pt x="105" y="13568"/>
                </a:lnTo>
                <a:lnTo>
                  <a:pt x="99" y="13676"/>
                </a:lnTo>
                <a:lnTo>
                  <a:pt x="92" y="13784"/>
                </a:lnTo>
                <a:lnTo>
                  <a:pt x="84" y="13888"/>
                </a:lnTo>
                <a:lnTo>
                  <a:pt x="75" y="13989"/>
                </a:lnTo>
                <a:lnTo>
                  <a:pt x="66" y="14085"/>
                </a:lnTo>
                <a:lnTo>
                  <a:pt x="54" y="14178"/>
                </a:lnTo>
                <a:lnTo>
                  <a:pt x="43" y="14265"/>
                </a:lnTo>
                <a:lnTo>
                  <a:pt x="30" y="14348"/>
                </a:lnTo>
                <a:lnTo>
                  <a:pt x="16" y="14424"/>
                </a:lnTo>
                <a:lnTo>
                  <a:pt x="0" y="14494"/>
                </a:lnTo>
                <a:lnTo>
                  <a:pt x="14" y="14511"/>
                </a:lnTo>
                <a:lnTo>
                  <a:pt x="28" y="14525"/>
                </a:lnTo>
                <a:lnTo>
                  <a:pt x="41" y="14538"/>
                </a:lnTo>
                <a:lnTo>
                  <a:pt x="55" y="14549"/>
                </a:lnTo>
                <a:lnTo>
                  <a:pt x="70" y="14560"/>
                </a:lnTo>
                <a:lnTo>
                  <a:pt x="85" y="14570"/>
                </a:lnTo>
                <a:lnTo>
                  <a:pt x="99" y="14579"/>
                </a:lnTo>
                <a:lnTo>
                  <a:pt x="114" y="14586"/>
                </a:lnTo>
                <a:lnTo>
                  <a:pt x="131" y="14592"/>
                </a:lnTo>
                <a:lnTo>
                  <a:pt x="147" y="14598"/>
                </a:lnTo>
                <a:lnTo>
                  <a:pt x="163" y="14602"/>
                </a:lnTo>
                <a:lnTo>
                  <a:pt x="181" y="14605"/>
                </a:lnTo>
                <a:lnTo>
                  <a:pt x="198" y="14607"/>
                </a:lnTo>
                <a:lnTo>
                  <a:pt x="216" y="14608"/>
                </a:lnTo>
                <a:lnTo>
                  <a:pt x="235" y="14609"/>
                </a:lnTo>
                <a:lnTo>
                  <a:pt x="254" y="14608"/>
                </a:lnTo>
                <a:lnTo>
                  <a:pt x="253" y="14672"/>
                </a:lnTo>
                <a:lnTo>
                  <a:pt x="251" y="14735"/>
                </a:lnTo>
                <a:lnTo>
                  <a:pt x="250" y="14798"/>
                </a:lnTo>
                <a:lnTo>
                  <a:pt x="249" y="14863"/>
                </a:lnTo>
                <a:lnTo>
                  <a:pt x="247" y="14926"/>
                </a:lnTo>
                <a:lnTo>
                  <a:pt x="246" y="14990"/>
                </a:lnTo>
                <a:lnTo>
                  <a:pt x="245" y="15053"/>
                </a:lnTo>
                <a:lnTo>
                  <a:pt x="243" y="15117"/>
                </a:lnTo>
                <a:lnTo>
                  <a:pt x="279" y="15142"/>
                </a:lnTo>
                <a:lnTo>
                  <a:pt x="316" y="15168"/>
                </a:lnTo>
                <a:lnTo>
                  <a:pt x="334" y="15180"/>
                </a:lnTo>
                <a:lnTo>
                  <a:pt x="355" y="15192"/>
                </a:lnTo>
                <a:lnTo>
                  <a:pt x="375" y="15203"/>
                </a:lnTo>
                <a:lnTo>
                  <a:pt x="396" y="15214"/>
                </a:lnTo>
                <a:lnTo>
                  <a:pt x="420" y="15226"/>
                </a:lnTo>
                <a:lnTo>
                  <a:pt x="444" y="15235"/>
                </a:lnTo>
                <a:lnTo>
                  <a:pt x="470" y="15244"/>
                </a:lnTo>
                <a:lnTo>
                  <a:pt x="497" y="15252"/>
                </a:lnTo>
                <a:lnTo>
                  <a:pt x="527" y="15260"/>
                </a:lnTo>
                <a:lnTo>
                  <a:pt x="559" y="15266"/>
                </a:lnTo>
                <a:lnTo>
                  <a:pt x="593" y="15271"/>
                </a:lnTo>
                <a:lnTo>
                  <a:pt x="630" y="15276"/>
                </a:lnTo>
                <a:lnTo>
                  <a:pt x="667" y="15263"/>
                </a:lnTo>
                <a:lnTo>
                  <a:pt x="705" y="15252"/>
                </a:lnTo>
                <a:lnTo>
                  <a:pt x="743" y="15241"/>
                </a:lnTo>
                <a:lnTo>
                  <a:pt x="780" y="15232"/>
                </a:lnTo>
                <a:lnTo>
                  <a:pt x="818" y="15223"/>
                </a:lnTo>
                <a:lnTo>
                  <a:pt x="856" y="15215"/>
                </a:lnTo>
                <a:lnTo>
                  <a:pt x="893" y="15208"/>
                </a:lnTo>
                <a:lnTo>
                  <a:pt x="931" y="15202"/>
                </a:lnTo>
                <a:lnTo>
                  <a:pt x="969" y="15196"/>
                </a:lnTo>
                <a:lnTo>
                  <a:pt x="1007" y="15192"/>
                </a:lnTo>
                <a:lnTo>
                  <a:pt x="1045" y="15188"/>
                </a:lnTo>
                <a:lnTo>
                  <a:pt x="1083" y="15184"/>
                </a:lnTo>
                <a:lnTo>
                  <a:pt x="1120" y="15181"/>
                </a:lnTo>
                <a:lnTo>
                  <a:pt x="1159" y="15179"/>
                </a:lnTo>
                <a:lnTo>
                  <a:pt x="1197" y="15177"/>
                </a:lnTo>
                <a:lnTo>
                  <a:pt x="1234" y="15176"/>
                </a:lnTo>
                <a:lnTo>
                  <a:pt x="1233" y="15232"/>
                </a:lnTo>
                <a:lnTo>
                  <a:pt x="1231" y="15287"/>
                </a:lnTo>
                <a:lnTo>
                  <a:pt x="1229" y="15343"/>
                </a:lnTo>
                <a:lnTo>
                  <a:pt x="1228" y="15398"/>
                </a:lnTo>
                <a:lnTo>
                  <a:pt x="1226" y="15453"/>
                </a:lnTo>
                <a:lnTo>
                  <a:pt x="1224" y="15508"/>
                </a:lnTo>
                <a:lnTo>
                  <a:pt x="1222" y="15564"/>
                </a:lnTo>
                <a:lnTo>
                  <a:pt x="1221" y="15619"/>
                </a:lnTo>
                <a:lnTo>
                  <a:pt x="1249" y="15631"/>
                </a:lnTo>
                <a:lnTo>
                  <a:pt x="1277" y="15642"/>
                </a:lnTo>
                <a:lnTo>
                  <a:pt x="1306" y="15651"/>
                </a:lnTo>
                <a:lnTo>
                  <a:pt x="1335" y="15659"/>
                </a:lnTo>
                <a:lnTo>
                  <a:pt x="1364" y="15666"/>
                </a:lnTo>
                <a:lnTo>
                  <a:pt x="1393" y="15672"/>
                </a:lnTo>
                <a:lnTo>
                  <a:pt x="1423" y="15677"/>
                </a:lnTo>
                <a:lnTo>
                  <a:pt x="1453" y="15681"/>
                </a:lnTo>
                <a:lnTo>
                  <a:pt x="1483" y="15685"/>
                </a:lnTo>
                <a:lnTo>
                  <a:pt x="1512" y="15688"/>
                </a:lnTo>
                <a:lnTo>
                  <a:pt x="1543" y="15690"/>
                </a:lnTo>
                <a:lnTo>
                  <a:pt x="1573" y="15693"/>
                </a:lnTo>
                <a:lnTo>
                  <a:pt x="1635" y="15695"/>
                </a:lnTo>
                <a:lnTo>
                  <a:pt x="1696" y="15695"/>
                </a:lnTo>
                <a:lnTo>
                  <a:pt x="1750" y="15666"/>
                </a:lnTo>
                <a:lnTo>
                  <a:pt x="1804" y="15638"/>
                </a:lnTo>
                <a:lnTo>
                  <a:pt x="1856" y="15609"/>
                </a:lnTo>
                <a:lnTo>
                  <a:pt x="1910" y="15580"/>
                </a:lnTo>
                <a:lnTo>
                  <a:pt x="1964" y="15551"/>
                </a:lnTo>
                <a:lnTo>
                  <a:pt x="2017" y="15523"/>
                </a:lnTo>
                <a:lnTo>
                  <a:pt x="2071" y="15494"/>
                </a:lnTo>
                <a:lnTo>
                  <a:pt x="2125" y="15466"/>
                </a:lnTo>
                <a:lnTo>
                  <a:pt x="2124" y="15515"/>
                </a:lnTo>
                <a:lnTo>
                  <a:pt x="2123" y="15564"/>
                </a:lnTo>
                <a:lnTo>
                  <a:pt x="2121" y="15613"/>
                </a:lnTo>
                <a:lnTo>
                  <a:pt x="2120" y="15663"/>
                </a:lnTo>
                <a:lnTo>
                  <a:pt x="2119" y="15713"/>
                </a:lnTo>
                <a:lnTo>
                  <a:pt x="2118" y="15762"/>
                </a:lnTo>
                <a:lnTo>
                  <a:pt x="2117" y="15812"/>
                </a:lnTo>
                <a:lnTo>
                  <a:pt x="2115" y="15860"/>
                </a:lnTo>
                <a:lnTo>
                  <a:pt x="2150" y="15867"/>
                </a:lnTo>
                <a:lnTo>
                  <a:pt x="2183" y="15874"/>
                </a:lnTo>
                <a:lnTo>
                  <a:pt x="2218" y="15878"/>
                </a:lnTo>
                <a:lnTo>
                  <a:pt x="2253" y="15882"/>
                </a:lnTo>
                <a:lnTo>
                  <a:pt x="2287" y="15884"/>
                </a:lnTo>
                <a:lnTo>
                  <a:pt x="2322" y="15885"/>
                </a:lnTo>
                <a:lnTo>
                  <a:pt x="2356" y="15885"/>
                </a:lnTo>
                <a:lnTo>
                  <a:pt x="2392" y="15885"/>
                </a:lnTo>
                <a:lnTo>
                  <a:pt x="2427" y="15883"/>
                </a:lnTo>
                <a:lnTo>
                  <a:pt x="2462" y="15880"/>
                </a:lnTo>
                <a:lnTo>
                  <a:pt x="2498" y="15876"/>
                </a:lnTo>
                <a:lnTo>
                  <a:pt x="2534" y="15871"/>
                </a:lnTo>
                <a:lnTo>
                  <a:pt x="2570" y="15865"/>
                </a:lnTo>
                <a:lnTo>
                  <a:pt x="2606" y="15858"/>
                </a:lnTo>
                <a:lnTo>
                  <a:pt x="2642" y="15851"/>
                </a:lnTo>
                <a:lnTo>
                  <a:pt x="2678" y="15843"/>
                </a:lnTo>
                <a:lnTo>
                  <a:pt x="2697" y="15818"/>
                </a:lnTo>
                <a:lnTo>
                  <a:pt x="2717" y="15793"/>
                </a:lnTo>
                <a:lnTo>
                  <a:pt x="2737" y="15768"/>
                </a:lnTo>
                <a:lnTo>
                  <a:pt x="2756" y="15742"/>
                </a:lnTo>
                <a:lnTo>
                  <a:pt x="2776" y="15718"/>
                </a:lnTo>
                <a:lnTo>
                  <a:pt x="2795" y="15693"/>
                </a:lnTo>
                <a:lnTo>
                  <a:pt x="2814" y="15667"/>
                </a:lnTo>
                <a:lnTo>
                  <a:pt x="2834" y="15643"/>
                </a:lnTo>
                <a:lnTo>
                  <a:pt x="2837" y="15671"/>
                </a:lnTo>
                <a:lnTo>
                  <a:pt x="2839" y="15701"/>
                </a:lnTo>
                <a:lnTo>
                  <a:pt x="2842" y="15730"/>
                </a:lnTo>
                <a:lnTo>
                  <a:pt x="2845" y="15759"/>
                </a:lnTo>
                <a:lnTo>
                  <a:pt x="2848" y="15788"/>
                </a:lnTo>
                <a:lnTo>
                  <a:pt x="2851" y="15817"/>
                </a:lnTo>
                <a:lnTo>
                  <a:pt x="2854" y="15846"/>
                </a:lnTo>
                <a:lnTo>
                  <a:pt x="2856" y="15875"/>
                </a:lnTo>
                <a:lnTo>
                  <a:pt x="2913" y="15878"/>
                </a:lnTo>
                <a:lnTo>
                  <a:pt x="2970" y="15882"/>
                </a:lnTo>
                <a:lnTo>
                  <a:pt x="2999" y="15883"/>
                </a:lnTo>
                <a:lnTo>
                  <a:pt x="3027" y="15883"/>
                </a:lnTo>
                <a:lnTo>
                  <a:pt x="3056" y="15883"/>
                </a:lnTo>
                <a:lnTo>
                  <a:pt x="3083" y="15883"/>
                </a:lnTo>
                <a:lnTo>
                  <a:pt x="3111" y="15881"/>
                </a:lnTo>
                <a:lnTo>
                  <a:pt x="3138" y="15878"/>
                </a:lnTo>
                <a:lnTo>
                  <a:pt x="3166" y="15873"/>
                </a:lnTo>
                <a:lnTo>
                  <a:pt x="3192" y="15866"/>
                </a:lnTo>
                <a:lnTo>
                  <a:pt x="3218" y="15859"/>
                </a:lnTo>
                <a:lnTo>
                  <a:pt x="3244" y="15849"/>
                </a:lnTo>
                <a:lnTo>
                  <a:pt x="3256" y="15843"/>
                </a:lnTo>
                <a:lnTo>
                  <a:pt x="3269" y="15837"/>
                </a:lnTo>
                <a:lnTo>
                  <a:pt x="3281" y="15830"/>
                </a:lnTo>
                <a:lnTo>
                  <a:pt x="3293" y="15823"/>
                </a:lnTo>
                <a:lnTo>
                  <a:pt x="3341" y="15793"/>
                </a:lnTo>
                <a:lnTo>
                  <a:pt x="3388" y="15764"/>
                </a:lnTo>
                <a:lnTo>
                  <a:pt x="3435" y="15735"/>
                </a:lnTo>
                <a:lnTo>
                  <a:pt x="3481" y="15706"/>
                </a:lnTo>
                <a:lnTo>
                  <a:pt x="3529" y="15676"/>
                </a:lnTo>
                <a:lnTo>
                  <a:pt x="3576" y="15647"/>
                </a:lnTo>
                <a:lnTo>
                  <a:pt x="3623" y="15617"/>
                </a:lnTo>
                <a:lnTo>
                  <a:pt x="3670" y="15588"/>
                </a:lnTo>
                <a:lnTo>
                  <a:pt x="3671" y="15612"/>
                </a:lnTo>
                <a:lnTo>
                  <a:pt x="3672" y="15637"/>
                </a:lnTo>
                <a:lnTo>
                  <a:pt x="3673" y="15660"/>
                </a:lnTo>
                <a:lnTo>
                  <a:pt x="3674" y="15684"/>
                </a:lnTo>
                <a:lnTo>
                  <a:pt x="3705" y="15689"/>
                </a:lnTo>
                <a:lnTo>
                  <a:pt x="3737" y="15694"/>
                </a:lnTo>
                <a:lnTo>
                  <a:pt x="3768" y="15697"/>
                </a:lnTo>
                <a:lnTo>
                  <a:pt x="3799" y="15699"/>
                </a:lnTo>
                <a:lnTo>
                  <a:pt x="3831" y="15701"/>
                </a:lnTo>
                <a:lnTo>
                  <a:pt x="3862" y="15701"/>
                </a:lnTo>
                <a:lnTo>
                  <a:pt x="3893" y="15700"/>
                </a:lnTo>
                <a:lnTo>
                  <a:pt x="3924" y="15698"/>
                </a:lnTo>
                <a:lnTo>
                  <a:pt x="3955" y="15694"/>
                </a:lnTo>
                <a:lnTo>
                  <a:pt x="3985" y="15689"/>
                </a:lnTo>
                <a:lnTo>
                  <a:pt x="4017" y="15683"/>
                </a:lnTo>
                <a:lnTo>
                  <a:pt x="4047" y="15675"/>
                </a:lnTo>
                <a:lnTo>
                  <a:pt x="4078" y="15666"/>
                </a:lnTo>
                <a:lnTo>
                  <a:pt x="4109" y="15656"/>
                </a:lnTo>
                <a:lnTo>
                  <a:pt x="4139" y="15644"/>
                </a:lnTo>
                <a:lnTo>
                  <a:pt x="4170" y="15629"/>
                </a:lnTo>
                <a:lnTo>
                  <a:pt x="4176" y="15603"/>
                </a:lnTo>
                <a:lnTo>
                  <a:pt x="4181" y="15577"/>
                </a:lnTo>
                <a:lnTo>
                  <a:pt x="4186" y="15550"/>
                </a:lnTo>
                <a:lnTo>
                  <a:pt x="4192" y="15524"/>
                </a:lnTo>
                <a:lnTo>
                  <a:pt x="4200" y="15510"/>
                </a:lnTo>
                <a:lnTo>
                  <a:pt x="4209" y="15498"/>
                </a:lnTo>
                <a:lnTo>
                  <a:pt x="4219" y="15486"/>
                </a:lnTo>
                <a:lnTo>
                  <a:pt x="4231" y="15473"/>
                </a:lnTo>
                <a:lnTo>
                  <a:pt x="4244" y="15461"/>
                </a:lnTo>
                <a:lnTo>
                  <a:pt x="4258" y="15449"/>
                </a:lnTo>
                <a:lnTo>
                  <a:pt x="4275" y="15437"/>
                </a:lnTo>
                <a:lnTo>
                  <a:pt x="4295" y="15426"/>
                </a:lnTo>
                <a:lnTo>
                  <a:pt x="4317" y="15416"/>
                </a:lnTo>
                <a:lnTo>
                  <a:pt x="4343" y="15405"/>
                </a:lnTo>
                <a:lnTo>
                  <a:pt x="4371" y="15396"/>
                </a:lnTo>
                <a:lnTo>
                  <a:pt x="4403" y="15385"/>
                </a:lnTo>
                <a:lnTo>
                  <a:pt x="4438" y="15376"/>
                </a:lnTo>
                <a:lnTo>
                  <a:pt x="4478" y="15368"/>
                </a:lnTo>
                <a:lnTo>
                  <a:pt x="4522" y="15361"/>
                </a:lnTo>
                <a:lnTo>
                  <a:pt x="4571" y="15354"/>
                </a:lnTo>
                <a:lnTo>
                  <a:pt x="4592" y="15388"/>
                </a:lnTo>
                <a:lnTo>
                  <a:pt x="4613" y="15424"/>
                </a:lnTo>
                <a:lnTo>
                  <a:pt x="4635" y="15460"/>
                </a:lnTo>
                <a:lnTo>
                  <a:pt x="4655" y="15494"/>
                </a:lnTo>
                <a:lnTo>
                  <a:pt x="4708" y="15490"/>
                </a:lnTo>
                <a:lnTo>
                  <a:pt x="4759" y="15485"/>
                </a:lnTo>
                <a:lnTo>
                  <a:pt x="4784" y="15482"/>
                </a:lnTo>
                <a:lnTo>
                  <a:pt x="4808" y="15478"/>
                </a:lnTo>
                <a:lnTo>
                  <a:pt x="4831" y="15474"/>
                </a:lnTo>
                <a:lnTo>
                  <a:pt x="4855" y="15470"/>
                </a:lnTo>
                <a:lnTo>
                  <a:pt x="4876" y="15465"/>
                </a:lnTo>
                <a:lnTo>
                  <a:pt x="4899" y="15459"/>
                </a:lnTo>
                <a:lnTo>
                  <a:pt x="4919" y="15452"/>
                </a:lnTo>
                <a:lnTo>
                  <a:pt x="4939" y="15446"/>
                </a:lnTo>
                <a:lnTo>
                  <a:pt x="4959" y="15439"/>
                </a:lnTo>
                <a:lnTo>
                  <a:pt x="4978" y="15431"/>
                </a:lnTo>
                <a:lnTo>
                  <a:pt x="4995" y="15423"/>
                </a:lnTo>
                <a:lnTo>
                  <a:pt x="5013" y="15414"/>
                </a:lnTo>
                <a:lnTo>
                  <a:pt x="5020" y="15380"/>
                </a:lnTo>
                <a:lnTo>
                  <a:pt x="5026" y="15347"/>
                </a:lnTo>
                <a:lnTo>
                  <a:pt x="5033" y="15313"/>
                </a:lnTo>
                <a:lnTo>
                  <a:pt x="5040" y="15280"/>
                </a:lnTo>
                <a:lnTo>
                  <a:pt x="5046" y="15246"/>
                </a:lnTo>
                <a:lnTo>
                  <a:pt x="5053" y="15212"/>
                </a:lnTo>
                <a:lnTo>
                  <a:pt x="5060" y="15179"/>
                </a:lnTo>
                <a:lnTo>
                  <a:pt x="5067" y="15145"/>
                </a:lnTo>
                <a:lnTo>
                  <a:pt x="5126" y="15149"/>
                </a:lnTo>
                <a:lnTo>
                  <a:pt x="5184" y="15153"/>
                </a:lnTo>
                <a:lnTo>
                  <a:pt x="5213" y="15155"/>
                </a:lnTo>
                <a:lnTo>
                  <a:pt x="5243" y="15159"/>
                </a:lnTo>
                <a:lnTo>
                  <a:pt x="5271" y="15162"/>
                </a:lnTo>
                <a:lnTo>
                  <a:pt x="5301" y="15166"/>
                </a:lnTo>
                <a:lnTo>
                  <a:pt x="5329" y="15171"/>
                </a:lnTo>
                <a:lnTo>
                  <a:pt x="5358" y="15176"/>
                </a:lnTo>
                <a:lnTo>
                  <a:pt x="5386" y="15183"/>
                </a:lnTo>
                <a:lnTo>
                  <a:pt x="5414" y="15190"/>
                </a:lnTo>
                <a:lnTo>
                  <a:pt x="5442" y="15200"/>
                </a:lnTo>
                <a:lnTo>
                  <a:pt x="5469" y="15210"/>
                </a:lnTo>
                <a:lnTo>
                  <a:pt x="5496" y="15223"/>
                </a:lnTo>
                <a:lnTo>
                  <a:pt x="5523" y="15237"/>
                </a:lnTo>
                <a:lnTo>
                  <a:pt x="5553" y="15242"/>
                </a:lnTo>
                <a:lnTo>
                  <a:pt x="5584" y="15245"/>
                </a:lnTo>
                <a:lnTo>
                  <a:pt x="5614" y="15246"/>
                </a:lnTo>
                <a:lnTo>
                  <a:pt x="5645" y="15247"/>
                </a:lnTo>
                <a:lnTo>
                  <a:pt x="5674" y="15246"/>
                </a:lnTo>
                <a:lnTo>
                  <a:pt x="5705" y="15243"/>
                </a:lnTo>
                <a:lnTo>
                  <a:pt x="5735" y="15240"/>
                </a:lnTo>
                <a:lnTo>
                  <a:pt x="5765" y="15234"/>
                </a:lnTo>
                <a:lnTo>
                  <a:pt x="5796" y="15228"/>
                </a:lnTo>
                <a:lnTo>
                  <a:pt x="5825" y="15219"/>
                </a:lnTo>
                <a:lnTo>
                  <a:pt x="5855" y="15209"/>
                </a:lnTo>
                <a:lnTo>
                  <a:pt x="5885" y="15197"/>
                </a:lnTo>
                <a:lnTo>
                  <a:pt x="5915" y="15184"/>
                </a:lnTo>
                <a:lnTo>
                  <a:pt x="5944" y="15170"/>
                </a:lnTo>
                <a:lnTo>
                  <a:pt x="5974" y="15152"/>
                </a:lnTo>
                <a:lnTo>
                  <a:pt x="6003" y="15134"/>
                </a:lnTo>
                <a:lnTo>
                  <a:pt x="6001" y="15113"/>
                </a:lnTo>
                <a:lnTo>
                  <a:pt x="6000" y="15090"/>
                </a:lnTo>
                <a:lnTo>
                  <a:pt x="5998" y="15068"/>
                </a:lnTo>
                <a:lnTo>
                  <a:pt x="5996" y="15047"/>
                </a:lnTo>
                <a:lnTo>
                  <a:pt x="5994" y="15024"/>
                </a:lnTo>
                <a:lnTo>
                  <a:pt x="5993" y="15002"/>
                </a:lnTo>
                <a:lnTo>
                  <a:pt x="5991" y="14980"/>
                </a:lnTo>
                <a:lnTo>
                  <a:pt x="5989" y="14958"/>
                </a:lnTo>
                <a:lnTo>
                  <a:pt x="6040" y="14955"/>
                </a:lnTo>
                <a:lnTo>
                  <a:pt x="6089" y="14952"/>
                </a:lnTo>
                <a:lnTo>
                  <a:pt x="6136" y="14947"/>
                </a:lnTo>
                <a:lnTo>
                  <a:pt x="6180" y="14942"/>
                </a:lnTo>
                <a:lnTo>
                  <a:pt x="6223" y="14937"/>
                </a:lnTo>
                <a:lnTo>
                  <a:pt x="6265" y="14930"/>
                </a:lnTo>
                <a:lnTo>
                  <a:pt x="6305" y="14923"/>
                </a:lnTo>
                <a:lnTo>
                  <a:pt x="6341" y="14913"/>
                </a:lnTo>
                <a:lnTo>
                  <a:pt x="6377" y="14904"/>
                </a:lnTo>
                <a:lnTo>
                  <a:pt x="6409" y="14894"/>
                </a:lnTo>
                <a:lnTo>
                  <a:pt x="6440" y="14883"/>
                </a:lnTo>
                <a:lnTo>
                  <a:pt x="6468" y="14871"/>
                </a:lnTo>
                <a:lnTo>
                  <a:pt x="6495" y="14857"/>
                </a:lnTo>
                <a:lnTo>
                  <a:pt x="6519" y="14843"/>
                </a:lnTo>
                <a:lnTo>
                  <a:pt x="6531" y="14835"/>
                </a:lnTo>
                <a:lnTo>
                  <a:pt x="6541" y="14827"/>
                </a:lnTo>
                <a:lnTo>
                  <a:pt x="6550" y="14819"/>
                </a:lnTo>
                <a:lnTo>
                  <a:pt x="6560" y="14811"/>
                </a:lnTo>
                <a:lnTo>
                  <a:pt x="6558" y="14787"/>
                </a:lnTo>
                <a:lnTo>
                  <a:pt x="6556" y="14763"/>
                </a:lnTo>
                <a:lnTo>
                  <a:pt x="6554" y="14738"/>
                </a:lnTo>
                <a:lnTo>
                  <a:pt x="6552" y="14715"/>
                </a:lnTo>
                <a:lnTo>
                  <a:pt x="6551" y="14691"/>
                </a:lnTo>
                <a:lnTo>
                  <a:pt x="6549" y="14666"/>
                </a:lnTo>
                <a:lnTo>
                  <a:pt x="6547" y="14643"/>
                </a:lnTo>
                <a:lnTo>
                  <a:pt x="6545" y="14618"/>
                </a:lnTo>
                <a:lnTo>
                  <a:pt x="6565" y="14604"/>
                </a:lnTo>
                <a:lnTo>
                  <a:pt x="6590" y="14588"/>
                </a:lnTo>
                <a:lnTo>
                  <a:pt x="6622" y="14563"/>
                </a:lnTo>
                <a:lnTo>
                  <a:pt x="6669" y="14529"/>
                </a:lnTo>
                <a:lnTo>
                  <a:pt x="6671" y="14468"/>
                </a:lnTo>
                <a:lnTo>
                  <a:pt x="6671" y="14402"/>
                </a:lnTo>
                <a:lnTo>
                  <a:pt x="6669" y="14329"/>
                </a:lnTo>
                <a:lnTo>
                  <a:pt x="6666" y="14253"/>
                </a:lnTo>
                <a:lnTo>
                  <a:pt x="6661" y="14173"/>
                </a:lnTo>
                <a:lnTo>
                  <a:pt x="6655" y="14087"/>
                </a:lnTo>
                <a:lnTo>
                  <a:pt x="6648" y="13999"/>
                </a:lnTo>
                <a:lnTo>
                  <a:pt x="6640" y="13907"/>
                </a:lnTo>
                <a:lnTo>
                  <a:pt x="6629" y="13812"/>
                </a:lnTo>
                <a:lnTo>
                  <a:pt x="6619" y="13714"/>
                </a:lnTo>
                <a:lnTo>
                  <a:pt x="6608" y="13613"/>
                </a:lnTo>
                <a:lnTo>
                  <a:pt x="6596" y="13511"/>
                </a:lnTo>
                <a:lnTo>
                  <a:pt x="6569" y="13300"/>
                </a:lnTo>
                <a:lnTo>
                  <a:pt x="6542" y="13084"/>
                </a:lnTo>
                <a:lnTo>
                  <a:pt x="6512" y="12868"/>
                </a:lnTo>
                <a:lnTo>
                  <a:pt x="6483" y="12652"/>
                </a:lnTo>
                <a:lnTo>
                  <a:pt x="6454" y="12440"/>
                </a:lnTo>
                <a:lnTo>
                  <a:pt x="6427" y="12233"/>
                </a:lnTo>
                <a:lnTo>
                  <a:pt x="6401" y="12035"/>
                </a:lnTo>
                <a:lnTo>
                  <a:pt x="6379" y="11849"/>
                </a:lnTo>
                <a:lnTo>
                  <a:pt x="6369" y="11760"/>
                </a:lnTo>
                <a:lnTo>
                  <a:pt x="6360" y="11677"/>
                </a:lnTo>
                <a:lnTo>
                  <a:pt x="6351" y="11596"/>
                </a:lnTo>
                <a:lnTo>
                  <a:pt x="6345" y="11521"/>
                </a:lnTo>
                <a:lnTo>
                  <a:pt x="6342" y="11480"/>
                </a:lnTo>
                <a:lnTo>
                  <a:pt x="6338" y="11437"/>
                </a:lnTo>
                <a:lnTo>
                  <a:pt x="6334" y="11390"/>
                </a:lnTo>
                <a:lnTo>
                  <a:pt x="6329" y="11341"/>
                </a:lnTo>
                <a:lnTo>
                  <a:pt x="6324" y="11290"/>
                </a:lnTo>
                <a:lnTo>
                  <a:pt x="6319" y="11237"/>
                </a:lnTo>
                <a:lnTo>
                  <a:pt x="6313" y="11184"/>
                </a:lnTo>
                <a:lnTo>
                  <a:pt x="6307" y="11130"/>
                </a:lnTo>
                <a:lnTo>
                  <a:pt x="6301" y="11077"/>
                </a:lnTo>
                <a:lnTo>
                  <a:pt x="6295" y="11023"/>
                </a:lnTo>
                <a:lnTo>
                  <a:pt x="6289" y="10971"/>
                </a:lnTo>
                <a:lnTo>
                  <a:pt x="6284" y="10920"/>
                </a:lnTo>
                <a:lnTo>
                  <a:pt x="6279" y="10870"/>
                </a:lnTo>
                <a:lnTo>
                  <a:pt x="6275" y="10824"/>
                </a:lnTo>
                <a:lnTo>
                  <a:pt x="6271" y="10781"/>
                </a:lnTo>
                <a:lnTo>
                  <a:pt x="6269" y="10740"/>
                </a:lnTo>
                <a:lnTo>
                  <a:pt x="6264" y="10649"/>
                </a:lnTo>
                <a:lnTo>
                  <a:pt x="6259" y="10562"/>
                </a:lnTo>
                <a:lnTo>
                  <a:pt x="6253" y="10477"/>
                </a:lnTo>
                <a:lnTo>
                  <a:pt x="6245" y="10396"/>
                </a:lnTo>
                <a:lnTo>
                  <a:pt x="6236" y="10317"/>
                </a:lnTo>
                <a:lnTo>
                  <a:pt x="6226" y="10240"/>
                </a:lnTo>
                <a:lnTo>
                  <a:pt x="6216" y="10166"/>
                </a:lnTo>
                <a:lnTo>
                  <a:pt x="6205" y="10094"/>
                </a:lnTo>
                <a:lnTo>
                  <a:pt x="6193" y="10025"/>
                </a:lnTo>
                <a:lnTo>
                  <a:pt x="6179" y="9957"/>
                </a:lnTo>
                <a:lnTo>
                  <a:pt x="6165" y="9892"/>
                </a:lnTo>
                <a:lnTo>
                  <a:pt x="6150" y="9827"/>
                </a:lnTo>
                <a:lnTo>
                  <a:pt x="6135" y="9765"/>
                </a:lnTo>
                <a:lnTo>
                  <a:pt x="6118" y="9705"/>
                </a:lnTo>
                <a:lnTo>
                  <a:pt x="6101" y="9646"/>
                </a:lnTo>
                <a:lnTo>
                  <a:pt x="6084" y="9588"/>
                </a:lnTo>
                <a:lnTo>
                  <a:pt x="6065" y="9532"/>
                </a:lnTo>
                <a:lnTo>
                  <a:pt x="6046" y="9479"/>
                </a:lnTo>
                <a:lnTo>
                  <a:pt x="6027" y="9425"/>
                </a:lnTo>
                <a:lnTo>
                  <a:pt x="6006" y="9372"/>
                </a:lnTo>
                <a:lnTo>
                  <a:pt x="5986" y="9321"/>
                </a:lnTo>
                <a:lnTo>
                  <a:pt x="5965" y="9270"/>
                </a:lnTo>
                <a:lnTo>
                  <a:pt x="5943" y="9219"/>
                </a:lnTo>
                <a:lnTo>
                  <a:pt x="5922" y="9170"/>
                </a:lnTo>
                <a:lnTo>
                  <a:pt x="5877" y="9073"/>
                </a:lnTo>
                <a:lnTo>
                  <a:pt x="5831" y="8976"/>
                </a:lnTo>
                <a:lnTo>
                  <a:pt x="5784" y="8879"/>
                </a:lnTo>
                <a:lnTo>
                  <a:pt x="5736" y="8783"/>
                </a:lnTo>
                <a:lnTo>
                  <a:pt x="5720" y="8737"/>
                </a:lnTo>
                <a:lnTo>
                  <a:pt x="5707" y="8696"/>
                </a:lnTo>
                <a:lnTo>
                  <a:pt x="5697" y="8657"/>
                </a:lnTo>
                <a:lnTo>
                  <a:pt x="5688" y="8619"/>
                </a:lnTo>
                <a:lnTo>
                  <a:pt x="5678" y="8579"/>
                </a:lnTo>
                <a:lnTo>
                  <a:pt x="5668" y="8536"/>
                </a:lnTo>
                <a:lnTo>
                  <a:pt x="5656" y="8488"/>
                </a:lnTo>
                <a:lnTo>
                  <a:pt x="5642" y="8432"/>
                </a:lnTo>
                <a:lnTo>
                  <a:pt x="5642" y="8376"/>
                </a:lnTo>
                <a:lnTo>
                  <a:pt x="5641" y="8317"/>
                </a:lnTo>
                <a:lnTo>
                  <a:pt x="5639" y="8256"/>
                </a:lnTo>
                <a:lnTo>
                  <a:pt x="5635" y="8192"/>
                </a:lnTo>
                <a:lnTo>
                  <a:pt x="5629" y="8126"/>
                </a:lnTo>
                <a:lnTo>
                  <a:pt x="5621" y="8059"/>
                </a:lnTo>
                <a:lnTo>
                  <a:pt x="5612" y="7988"/>
                </a:lnTo>
                <a:lnTo>
                  <a:pt x="5602" y="7916"/>
                </a:lnTo>
                <a:lnTo>
                  <a:pt x="5591" y="7844"/>
                </a:lnTo>
                <a:lnTo>
                  <a:pt x="5579" y="7769"/>
                </a:lnTo>
                <a:lnTo>
                  <a:pt x="5565" y="7693"/>
                </a:lnTo>
                <a:lnTo>
                  <a:pt x="5551" y="7616"/>
                </a:lnTo>
                <a:lnTo>
                  <a:pt x="5536" y="7538"/>
                </a:lnTo>
                <a:lnTo>
                  <a:pt x="5521" y="7459"/>
                </a:lnTo>
                <a:lnTo>
                  <a:pt x="5504" y="7380"/>
                </a:lnTo>
                <a:lnTo>
                  <a:pt x="5487" y="7300"/>
                </a:lnTo>
                <a:lnTo>
                  <a:pt x="5471" y="7234"/>
                </a:lnTo>
                <a:lnTo>
                  <a:pt x="5455" y="7168"/>
                </a:lnTo>
                <a:lnTo>
                  <a:pt x="5439" y="7103"/>
                </a:lnTo>
                <a:lnTo>
                  <a:pt x="5423" y="7038"/>
                </a:lnTo>
                <a:lnTo>
                  <a:pt x="5407" y="6974"/>
                </a:lnTo>
                <a:lnTo>
                  <a:pt x="5391" y="6910"/>
                </a:lnTo>
                <a:lnTo>
                  <a:pt x="5375" y="6847"/>
                </a:lnTo>
                <a:lnTo>
                  <a:pt x="5359" y="6783"/>
                </a:lnTo>
                <a:lnTo>
                  <a:pt x="5343" y="6720"/>
                </a:lnTo>
                <a:lnTo>
                  <a:pt x="5327" y="6656"/>
                </a:lnTo>
                <a:lnTo>
                  <a:pt x="5312" y="6593"/>
                </a:lnTo>
                <a:lnTo>
                  <a:pt x="5296" y="6529"/>
                </a:lnTo>
                <a:lnTo>
                  <a:pt x="5280" y="6465"/>
                </a:lnTo>
                <a:lnTo>
                  <a:pt x="5265" y="6400"/>
                </a:lnTo>
                <a:lnTo>
                  <a:pt x="5250" y="6335"/>
                </a:lnTo>
                <a:lnTo>
                  <a:pt x="5235" y="6269"/>
                </a:lnTo>
                <a:lnTo>
                  <a:pt x="5229" y="6243"/>
                </a:lnTo>
                <a:lnTo>
                  <a:pt x="5224" y="6216"/>
                </a:lnTo>
                <a:lnTo>
                  <a:pt x="5220" y="6189"/>
                </a:lnTo>
                <a:lnTo>
                  <a:pt x="5217" y="6161"/>
                </a:lnTo>
                <a:lnTo>
                  <a:pt x="5214" y="6135"/>
                </a:lnTo>
                <a:lnTo>
                  <a:pt x="5212" y="6108"/>
                </a:lnTo>
                <a:lnTo>
                  <a:pt x="5211" y="6080"/>
                </a:lnTo>
                <a:lnTo>
                  <a:pt x="5211" y="6053"/>
                </a:lnTo>
                <a:lnTo>
                  <a:pt x="5211" y="6025"/>
                </a:lnTo>
                <a:lnTo>
                  <a:pt x="5212" y="5998"/>
                </a:lnTo>
                <a:lnTo>
                  <a:pt x="5214" y="5970"/>
                </a:lnTo>
                <a:lnTo>
                  <a:pt x="5216" y="5943"/>
                </a:lnTo>
                <a:lnTo>
                  <a:pt x="5219" y="5915"/>
                </a:lnTo>
                <a:lnTo>
                  <a:pt x="5223" y="5889"/>
                </a:lnTo>
                <a:lnTo>
                  <a:pt x="5227" y="5862"/>
                </a:lnTo>
                <a:lnTo>
                  <a:pt x="5234" y="5835"/>
                </a:lnTo>
                <a:lnTo>
                  <a:pt x="5245" y="5780"/>
                </a:lnTo>
                <a:lnTo>
                  <a:pt x="5257" y="5726"/>
                </a:lnTo>
                <a:lnTo>
                  <a:pt x="5269" y="5675"/>
                </a:lnTo>
                <a:lnTo>
                  <a:pt x="5281" y="5626"/>
                </a:lnTo>
                <a:lnTo>
                  <a:pt x="5295" y="5579"/>
                </a:lnTo>
                <a:lnTo>
                  <a:pt x="5307" y="5532"/>
                </a:lnTo>
                <a:lnTo>
                  <a:pt x="5320" y="5487"/>
                </a:lnTo>
                <a:lnTo>
                  <a:pt x="5333" y="5442"/>
                </a:lnTo>
                <a:lnTo>
                  <a:pt x="5362" y="5355"/>
                </a:lnTo>
                <a:lnTo>
                  <a:pt x="5391" y="5267"/>
                </a:lnTo>
                <a:lnTo>
                  <a:pt x="5423" y="5178"/>
                </a:lnTo>
                <a:lnTo>
                  <a:pt x="5456" y="5083"/>
                </a:lnTo>
                <a:lnTo>
                  <a:pt x="5493" y="4984"/>
                </a:lnTo>
                <a:lnTo>
                  <a:pt x="5533" y="4875"/>
                </a:lnTo>
                <a:lnTo>
                  <a:pt x="5576" y="4756"/>
                </a:lnTo>
                <a:lnTo>
                  <a:pt x="5621" y="4623"/>
                </a:lnTo>
                <a:lnTo>
                  <a:pt x="5671" y="4477"/>
                </a:lnTo>
                <a:lnTo>
                  <a:pt x="5726" y="4314"/>
                </a:lnTo>
                <a:lnTo>
                  <a:pt x="5784" y="4131"/>
                </a:lnTo>
                <a:lnTo>
                  <a:pt x="5847" y="3928"/>
                </a:lnTo>
                <a:lnTo>
                  <a:pt x="5853" y="3951"/>
                </a:lnTo>
                <a:lnTo>
                  <a:pt x="5857" y="3975"/>
                </a:lnTo>
                <a:lnTo>
                  <a:pt x="5861" y="3999"/>
                </a:lnTo>
                <a:lnTo>
                  <a:pt x="5866" y="4022"/>
                </a:lnTo>
                <a:lnTo>
                  <a:pt x="5870" y="4046"/>
                </a:lnTo>
                <a:lnTo>
                  <a:pt x="5875" y="4069"/>
                </a:lnTo>
                <a:lnTo>
                  <a:pt x="5879" y="4093"/>
                </a:lnTo>
                <a:lnTo>
                  <a:pt x="5883" y="4116"/>
                </a:lnTo>
                <a:lnTo>
                  <a:pt x="5889" y="4143"/>
                </a:lnTo>
                <a:lnTo>
                  <a:pt x="5890" y="4152"/>
                </a:lnTo>
                <a:lnTo>
                  <a:pt x="5889" y="4146"/>
                </a:lnTo>
                <a:lnTo>
                  <a:pt x="5887" y="4135"/>
                </a:lnTo>
                <a:lnTo>
                  <a:pt x="5885" y="4125"/>
                </a:lnTo>
                <a:lnTo>
                  <a:pt x="5884" y="4120"/>
                </a:lnTo>
                <a:lnTo>
                  <a:pt x="5886" y="4128"/>
                </a:lnTo>
                <a:lnTo>
                  <a:pt x="5891" y="4156"/>
                </a:lnTo>
                <a:lnTo>
                  <a:pt x="6934" y="3280"/>
                </a:lnTo>
                <a:lnTo>
                  <a:pt x="6914" y="3075"/>
                </a:lnTo>
                <a:lnTo>
                  <a:pt x="6895" y="2877"/>
                </a:lnTo>
                <a:lnTo>
                  <a:pt x="6876" y="2684"/>
                </a:lnTo>
                <a:lnTo>
                  <a:pt x="6855" y="2499"/>
                </a:lnTo>
                <a:lnTo>
                  <a:pt x="6844" y="2409"/>
                </a:lnTo>
                <a:lnTo>
                  <a:pt x="6833" y="2321"/>
                </a:lnTo>
                <a:lnTo>
                  <a:pt x="6823" y="2235"/>
                </a:lnTo>
                <a:lnTo>
                  <a:pt x="6811" y="2153"/>
                </a:lnTo>
                <a:lnTo>
                  <a:pt x="6799" y="2071"/>
                </a:lnTo>
                <a:lnTo>
                  <a:pt x="6787" y="1993"/>
                </a:lnTo>
                <a:lnTo>
                  <a:pt x="6775" y="1918"/>
                </a:lnTo>
                <a:lnTo>
                  <a:pt x="6763" y="1845"/>
                </a:lnTo>
                <a:lnTo>
                  <a:pt x="6749" y="1774"/>
                </a:lnTo>
                <a:lnTo>
                  <a:pt x="6736" y="1706"/>
                </a:lnTo>
                <a:lnTo>
                  <a:pt x="6723" y="1642"/>
                </a:lnTo>
                <a:lnTo>
                  <a:pt x="6709" y="1580"/>
                </a:lnTo>
                <a:lnTo>
                  <a:pt x="6693" y="1522"/>
                </a:lnTo>
                <a:lnTo>
                  <a:pt x="6679" y="1467"/>
                </a:lnTo>
                <a:lnTo>
                  <a:pt x="6664" y="1415"/>
                </a:lnTo>
                <a:lnTo>
                  <a:pt x="6648" y="1367"/>
                </a:lnTo>
                <a:lnTo>
                  <a:pt x="6631" y="1323"/>
                </a:lnTo>
                <a:lnTo>
                  <a:pt x="6615" y="1282"/>
                </a:lnTo>
                <a:lnTo>
                  <a:pt x="6598" y="1244"/>
                </a:lnTo>
                <a:lnTo>
                  <a:pt x="6579" y="1211"/>
                </a:lnTo>
                <a:lnTo>
                  <a:pt x="6561" y="1181"/>
                </a:lnTo>
                <a:lnTo>
                  <a:pt x="6543" y="1156"/>
                </a:lnTo>
                <a:lnTo>
                  <a:pt x="6522" y="1135"/>
                </a:lnTo>
                <a:lnTo>
                  <a:pt x="6503" y="1118"/>
                </a:lnTo>
                <a:lnTo>
                  <a:pt x="6443" y="1080"/>
                </a:lnTo>
                <a:lnTo>
                  <a:pt x="6383" y="1041"/>
                </a:lnTo>
                <a:lnTo>
                  <a:pt x="6324" y="1003"/>
                </a:lnTo>
                <a:lnTo>
                  <a:pt x="6266" y="965"/>
                </a:lnTo>
                <a:lnTo>
                  <a:pt x="6207" y="927"/>
                </a:lnTo>
                <a:lnTo>
                  <a:pt x="6148" y="889"/>
                </a:lnTo>
                <a:lnTo>
                  <a:pt x="6089" y="851"/>
                </a:lnTo>
                <a:lnTo>
                  <a:pt x="6029" y="812"/>
                </a:lnTo>
                <a:lnTo>
                  <a:pt x="5965" y="766"/>
                </a:lnTo>
                <a:lnTo>
                  <a:pt x="5901" y="720"/>
                </a:lnTo>
                <a:lnTo>
                  <a:pt x="5838" y="673"/>
                </a:lnTo>
                <a:lnTo>
                  <a:pt x="5775" y="626"/>
                </a:lnTo>
                <a:lnTo>
                  <a:pt x="5712" y="579"/>
                </a:lnTo>
                <a:lnTo>
                  <a:pt x="5649" y="532"/>
                </a:lnTo>
                <a:lnTo>
                  <a:pt x="5586" y="485"/>
                </a:lnTo>
                <a:lnTo>
                  <a:pt x="5523" y="437"/>
                </a:lnTo>
                <a:lnTo>
                  <a:pt x="5460" y="388"/>
                </a:lnTo>
                <a:lnTo>
                  <a:pt x="5396" y="339"/>
                </a:lnTo>
                <a:lnTo>
                  <a:pt x="5334" y="289"/>
                </a:lnTo>
                <a:lnTo>
                  <a:pt x="5271" y="240"/>
                </a:lnTo>
                <a:lnTo>
                  <a:pt x="5209" y="190"/>
                </a:lnTo>
                <a:lnTo>
                  <a:pt x="5146" y="139"/>
                </a:lnTo>
                <a:lnTo>
                  <a:pt x="5084" y="88"/>
                </a:lnTo>
                <a:lnTo>
                  <a:pt x="5022" y="35"/>
                </a:lnTo>
                <a:lnTo>
                  <a:pt x="4995" y="32"/>
                </a:lnTo>
                <a:lnTo>
                  <a:pt x="4968" y="29"/>
                </a:lnTo>
                <a:lnTo>
                  <a:pt x="4941" y="27"/>
                </a:lnTo>
                <a:lnTo>
                  <a:pt x="4914" y="24"/>
                </a:lnTo>
                <a:lnTo>
                  <a:pt x="4887" y="22"/>
                </a:lnTo>
                <a:lnTo>
                  <a:pt x="4861" y="20"/>
                </a:lnTo>
                <a:lnTo>
                  <a:pt x="4834" y="18"/>
                </a:lnTo>
                <a:lnTo>
                  <a:pt x="4808" y="15"/>
                </a:lnTo>
                <a:lnTo>
                  <a:pt x="4786" y="17"/>
                </a:lnTo>
                <a:lnTo>
                  <a:pt x="4762" y="20"/>
                </a:lnTo>
                <a:lnTo>
                  <a:pt x="4739" y="25"/>
                </a:lnTo>
                <a:lnTo>
                  <a:pt x="4714" y="31"/>
                </a:lnTo>
                <a:lnTo>
                  <a:pt x="4691" y="38"/>
                </a:lnTo>
                <a:lnTo>
                  <a:pt x="4666" y="47"/>
                </a:lnTo>
                <a:lnTo>
                  <a:pt x="4644" y="57"/>
                </a:lnTo>
                <a:lnTo>
                  <a:pt x="4622" y="70"/>
                </a:lnTo>
                <a:lnTo>
                  <a:pt x="4601" y="83"/>
                </a:lnTo>
                <a:lnTo>
                  <a:pt x="4582" y="97"/>
                </a:lnTo>
                <a:lnTo>
                  <a:pt x="4573" y="104"/>
                </a:lnTo>
                <a:lnTo>
                  <a:pt x="4564" y="112"/>
                </a:lnTo>
                <a:lnTo>
                  <a:pt x="4556" y="120"/>
                </a:lnTo>
                <a:lnTo>
                  <a:pt x="4548" y="129"/>
                </a:lnTo>
                <a:lnTo>
                  <a:pt x="4542" y="138"/>
                </a:lnTo>
                <a:lnTo>
                  <a:pt x="4536" y="147"/>
                </a:lnTo>
                <a:lnTo>
                  <a:pt x="4530" y="156"/>
                </a:lnTo>
                <a:lnTo>
                  <a:pt x="4526" y="166"/>
                </a:lnTo>
                <a:lnTo>
                  <a:pt x="4522" y="176"/>
                </a:lnTo>
                <a:lnTo>
                  <a:pt x="4519" y="187"/>
                </a:lnTo>
                <a:lnTo>
                  <a:pt x="4517" y="197"/>
                </a:lnTo>
                <a:lnTo>
                  <a:pt x="4516" y="208"/>
                </a:lnTo>
              </a:path>
            </a:pathLst>
          </a:custGeom>
          <a:noFill/>
          <a:ln w="2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9" name="Freeform 230"/>
          <xdr:cNvSpPr>
            <a:spLocks/>
          </xdr:cNvSpPr>
        </xdr:nvSpPr>
        <xdr:spPr bwMode="auto">
          <a:xfrm>
            <a:off x="4563" y="3049"/>
            <a:ext cx="67" cy="490"/>
          </a:xfrm>
          <a:custGeom>
            <a:avLst/>
            <a:gdLst>
              <a:gd name="T0" fmla="*/ 0 w 998"/>
              <a:gd name="T1" fmla="*/ 0 h 7362"/>
              <a:gd name="T2" fmla="*/ 0 w 998"/>
              <a:gd name="T3" fmla="*/ 0 h 7362"/>
              <a:gd name="T4" fmla="*/ 0 w 998"/>
              <a:gd name="T5" fmla="*/ 0 h 7362"/>
              <a:gd name="T6" fmla="*/ 0 w 998"/>
              <a:gd name="T7" fmla="*/ 0 h 7362"/>
              <a:gd name="T8" fmla="*/ 0 w 998"/>
              <a:gd name="T9" fmla="*/ 0 h 7362"/>
              <a:gd name="T10" fmla="*/ 0 w 998"/>
              <a:gd name="T11" fmla="*/ 0 h 7362"/>
              <a:gd name="T12" fmla="*/ 0 w 998"/>
              <a:gd name="T13" fmla="*/ 0 h 7362"/>
              <a:gd name="T14" fmla="*/ 0 w 998"/>
              <a:gd name="T15" fmla="*/ 0 h 7362"/>
              <a:gd name="T16" fmla="*/ 0 w 998"/>
              <a:gd name="T17" fmla="*/ 0 h 7362"/>
              <a:gd name="T18" fmla="*/ 0 w 998"/>
              <a:gd name="T19" fmla="*/ 0 h 7362"/>
              <a:gd name="T20" fmla="*/ 0 w 998"/>
              <a:gd name="T21" fmla="*/ 0 h 7362"/>
              <a:gd name="T22" fmla="*/ 0 w 998"/>
              <a:gd name="T23" fmla="*/ 0 h 7362"/>
              <a:gd name="T24" fmla="*/ 0 w 998"/>
              <a:gd name="T25" fmla="*/ 0 h 7362"/>
              <a:gd name="T26" fmla="*/ 0 w 998"/>
              <a:gd name="T27" fmla="*/ 0 h 7362"/>
              <a:gd name="T28" fmla="*/ 0 w 998"/>
              <a:gd name="T29" fmla="*/ 0 h 7362"/>
              <a:gd name="T30" fmla="*/ 0 w 998"/>
              <a:gd name="T31" fmla="*/ 0 h 7362"/>
              <a:gd name="T32" fmla="*/ 0 w 998"/>
              <a:gd name="T33" fmla="*/ 0 h 7362"/>
              <a:gd name="T34" fmla="*/ 0 w 998"/>
              <a:gd name="T35" fmla="*/ 0 h 7362"/>
              <a:gd name="T36" fmla="*/ 0 w 998"/>
              <a:gd name="T37" fmla="*/ 0 h 7362"/>
              <a:gd name="T38" fmla="*/ 0 w 998"/>
              <a:gd name="T39" fmla="*/ 0 h 7362"/>
              <a:gd name="T40" fmla="*/ 0 w 998"/>
              <a:gd name="T41" fmla="*/ 0 h 736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998" h="7362">
                <a:moveTo>
                  <a:pt x="998" y="7362"/>
                </a:moveTo>
                <a:lnTo>
                  <a:pt x="963" y="7059"/>
                </a:lnTo>
                <a:lnTo>
                  <a:pt x="918" y="6696"/>
                </a:lnTo>
                <a:lnTo>
                  <a:pt x="867" y="6280"/>
                </a:lnTo>
                <a:lnTo>
                  <a:pt x="810" y="5820"/>
                </a:lnTo>
                <a:lnTo>
                  <a:pt x="748" y="5324"/>
                </a:lnTo>
                <a:lnTo>
                  <a:pt x="682" y="4802"/>
                </a:lnTo>
                <a:lnTo>
                  <a:pt x="612" y="4261"/>
                </a:lnTo>
                <a:lnTo>
                  <a:pt x="540" y="3711"/>
                </a:lnTo>
                <a:lnTo>
                  <a:pt x="468" y="3160"/>
                </a:lnTo>
                <a:lnTo>
                  <a:pt x="394" y="2616"/>
                </a:lnTo>
                <a:lnTo>
                  <a:pt x="321" y="2090"/>
                </a:lnTo>
                <a:lnTo>
                  <a:pt x="250" y="1587"/>
                </a:lnTo>
                <a:lnTo>
                  <a:pt x="215" y="1348"/>
                </a:lnTo>
                <a:lnTo>
                  <a:pt x="182" y="1118"/>
                </a:lnTo>
                <a:lnTo>
                  <a:pt x="148" y="899"/>
                </a:lnTo>
                <a:lnTo>
                  <a:pt x="116" y="692"/>
                </a:lnTo>
                <a:lnTo>
                  <a:pt x="85" y="498"/>
                </a:lnTo>
                <a:lnTo>
                  <a:pt x="55" y="317"/>
                </a:lnTo>
                <a:lnTo>
                  <a:pt x="27" y="150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0" name="Freeform 231"/>
          <xdr:cNvSpPr>
            <a:spLocks/>
          </xdr:cNvSpPr>
        </xdr:nvSpPr>
        <xdr:spPr bwMode="auto">
          <a:xfrm>
            <a:off x="4370" y="3064"/>
            <a:ext cx="45" cy="511"/>
          </a:xfrm>
          <a:custGeom>
            <a:avLst/>
            <a:gdLst>
              <a:gd name="T0" fmla="*/ 0 w 671"/>
              <a:gd name="T1" fmla="*/ 0 h 7664"/>
              <a:gd name="T2" fmla="*/ 0 w 671"/>
              <a:gd name="T3" fmla="*/ 0 h 7664"/>
              <a:gd name="T4" fmla="*/ 0 w 671"/>
              <a:gd name="T5" fmla="*/ 0 h 7664"/>
              <a:gd name="T6" fmla="*/ 0 w 671"/>
              <a:gd name="T7" fmla="*/ 0 h 7664"/>
              <a:gd name="T8" fmla="*/ 0 w 671"/>
              <a:gd name="T9" fmla="*/ 0 h 7664"/>
              <a:gd name="T10" fmla="*/ 0 w 671"/>
              <a:gd name="T11" fmla="*/ 0 h 7664"/>
              <a:gd name="T12" fmla="*/ 0 w 671"/>
              <a:gd name="T13" fmla="*/ 0 h 7664"/>
              <a:gd name="T14" fmla="*/ 0 w 671"/>
              <a:gd name="T15" fmla="*/ 0 h 7664"/>
              <a:gd name="T16" fmla="*/ 0 w 671"/>
              <a:gd name="T17" fmla="*/ 0 h 7664"/>
              <a:gd name="T18" fmla="*/ 0 w 671"/>
              <a:gd name="T19" fmla="*/ 0 h 7664"/>
              <a:gd name="T20" fmla="*/ 0 w 671"/>
              <a:gd name="T21" fmla="*/ 0 h 7664"/>
              <a:gd name="T22" fmla="*/ 0 w 671"/>
              <a:gd name="T23" fmla="*/ 0 h 7664"/>
              <a:gd name="T24" fmla="*/ 0 w 671"/>
              <a:gd name="T25" fmla="*/ 0 h 7664"/>
              <a:gd name="T26" fmla="*/ 0 w 671"/>
              <a:gd name="T27" fmla="*/ 0 h 7664"/>
              <a:gd name="T28" fmla="*/ 0 w 671"/>
              <a:gd name="T29" fmla="*/ 0 h 7664"/>
              <a:gd name="T30" fmla="*/ 0 w 671"/>
              <a:gd name="T31" fmla="*/ 0 h 7664"/>
              <a:gd name="T32" fmla="*/ 0 w 671"/>
              <a:gd name="T33" fmla="*/ 0 h 7664"/>
              <a:gd name="T34" fmla="*/ 0 w 671"/>
              <a:gd name="T35" fmla="*/ 0 h 7664"/>
              <a:gd name="T36" fmla="*/ 0 w 671"/>
              <a:gd name="T37" fmla="*/ 0 h 7664"/>
              <a:gd name="T38" fmla="*/ 0 w 671"/>
              <a:gd name="T39" fmla="*/ 0 h 7664"/>
              <a:gd name="T40" fmla="*/ 0 w 671"/>
              <a:gd name="T41" fmla="*/ 0 h 7664"/>
              <a:gd name="T42" fmla="*/ 0 w 671"/>
              <a:gd name="T43" fmla="*/ 0 h 7664"/>
              <a:gd name="T44" fmla="*/ 0 w 671"/>
              <a:gd name="T45" fmla="*/ 0 h 7664"/>
              <a:gd name="T46" fmla="*/ 0 w 671"/>
              <a:gd name="T47" fmla="*/ 0 h 7664"/>
              <a:gd name="T48" fmla="*/ 0 w 671"/>
              <a:gd name="T49" fmla="*/ 0 h 7664"/>
              <a:gd name="T50" fmla="*/ 0 w 671"/>
              <a:gd name="T51" fmla="*/ 0 h 7664"/>
              <a:gd name="T52" fmla="*/ 0 w 671"/>
              <a:gd name="T53" fmla="*/ 0 h 7664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671" h="7664">
                <a:moveTo>
                  <a:pt x="0" y="7664"/>
                </a:moveTo>
                <a:lnTo>
                  <a:pt x="38" y="7342"/>
                </a:lnTo>
                <a:lnTo>
                  <a:pt x="82" y="6961"/>
                </a:lnTo>
                <a:lnTo>
                  <a:pt x="131" y="6529"/>
                </a:lnTo>
                <a:lnTo>
                  <a:pt x="186" y="6054"/>
                </a:lnTo>
                <a:lnTo>
                  <a:pt x="243" y="5546"/>
                </a:lnTo>
                <a:lnTo>
                  <a:pt x="301" y="5010"/>
                </a:lnTo>
                <a:lnTo>
                  <a:pt x="331" y="4735"/>
                </a:lnTo>
                <a:lnTo>
                  <a:pt x="360" y="4456"/>
                </a:lnTo>
                <a:lnTo>
                  <a:pt x="389" y="4175"/>
                </a:lnTo>
                <a:lnTo>
                  <a:pt x="417" y="3893"/>
                </a:lnTo>
                <a:lnTo>
                  <a:pt x="445" y="3609"/>
                </a:lnTo>
                <a:lnTo>
                  <a:pt x="472" y="3327"/>
                </a:lnTo>
                <a:lnTo>
                  <a:pt x="498" y="3046"/>
                </a:lnTo>
                <a:lnTo>
                  <a:pt x="523" y="2768"/>
                </a:lnTo>
                <a:lnTo>
                  <a:pt x="547" y="2492"/>
                </a:lnTo>
                <a:lnTo>
                  <a:pt x="569" y="2223"/>
                </a:lnTo>
                <a:lnTo>
                  <a:pt x="589" y="1958"/>
                </a:lnTo>
                <a:lnTo>
                  <a:pt x="608" y="1700"/>
                </a:lnTo>
                <a:lnTo>
                  <a:pt x="624" y="1450"/>
                </a:lnTo>
                <a:lnTo>
                  <a:pt x="638" y="1208"/>
                </a:lnTo>
                <a:lnTo>
                  <a:pt x="651" y="977"/>
                </a:lnTo>
                <a:lnTo>
                  <a:pt x="660" y="756"/>
                </a:lnTo>
                <a:lnTo>
                  <a:pt x="666" y="546"/>
                </a:lnTo>
                <a:lnTo>
                  <a:pt x="670" y="350"/>
                </a:lnTo>
                <a:lnTo>
                  <a:pt x="671" y="168"/>
                </a:lnTo>
                <a:lnTo>
                  <a:pt x="669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1" name="Freeform 232"/>
          <xdr:cNvSpPr>
            <a:spLocks/>
          </xdr:cNvSpPr>
        </xdr:nvSpPr>
        <xdr:spPr bwMode="auto">
          <a:xfrm>
            <a:off x="4311" y="3067"/>
            <a:ext cx="64" cy="490"/>
          </a:xfrm>
          <a:custGeom>
            <a:avLst/>
            <a:gdLst>
              <a:gd name="T0" fmla="*/ 0 w 959"/>
              <a:gd name="T1" fmla="*/ 0 h 7346"/>
              <a:gd name="T2" fmla="*/ 0 w 959"/>
              <a:gd name="T3" fmla="*/ 0 h 7346"/>
              <a:gd name="T4" fmla="*/ 0 w 959"/>
              <a:gd name="T5" fmla="*/ 0 h 7346"/>
              <a:gd name="T6" fmla="*/ 0 w 959"/>
              <a:gd name="T7" fmla="*/ 0 h 7346"/>
              <a:gd name="T8" fmla="*/ 0 w 959"/>
              <a:gd name="T9" fmla="*/ 0 h 7346"/>
              <a:gd name="T10" fmla="*/ 0 w 959"/>
              <a:gd name="T11" fmla="*/ 0 h 7346"/>
              <a:gd name="T12" fmla="*/ 0 w 959"/>
              <a:gd name="T13" fmla="*/ 0 h 7346"/>
              <a:gd name="T14" fmla="*/ 0 w 959"/>
              <a:gd name="T15" fmla="*/ 0 h 7346"/>
              <a:gd name="T16" fmla="*/ 0 w 959"/>
              <a:gd name="T17" fmla="*/ 0 h 7346"/>
              <a:gd name="T18" fmla="*/ 0 w 959"/>
              <a:gd name="T19" fmla="*/ 0 h 7346"/>
              <a:gd name="T20" fmla="*/ 0 w 959"/>
              <a:gd name="T21" fmla="*/ 0 h 7346"/>
              <a:gd name="T22" fmla="*/ 0 w 959"/>
              <a:gd name="T23" fmla="*/ 0 h 7346"/>
              <a:gd name="T24" fmla="*/ 0 w 959"/>
              <a:gd name="T25" fmla="*/ 0 h 7346"/>
              <a:gd name="T26" fmla="*/ 0 w 959"/>
              <a:gd name="T27" fmla="*/ 0 h 7346"/>
              <a:gd name="T28" fmla="*/ 0 w 959"/>
              <a:gd name="T29" fmla="*/ 0 h 7346"/>
              <a:gd name="T30" fmla="*/ 0 w 959"/>
              <a:gd name="T31" fmla="*/ 0 h 7346"/>
              <a:gd name="T32" fmla="*/ 0 w 959"/>
              <a:gd name="T33" fmla="*/ 0 h 7346"/>
              <a:gd name="T34" fmla="*/ 0 w 959"/>
              <a:gd name="T35" fmla="*/ 0 h 7346"/>
              <a:gd name="T36" fmla="*/ 0 w 959"/>
              <a:gd name="T37" fmla="*/ 0 h 7346"/>
              <a:gd name="T38" fmla="*/ 0 w 959"/>
              <a:gd name="T39" fmla="*/ 0 h 7346"/>
              <a:gd name="T40" fmla="*/ 0 w 959"/>
              <a:gd name="T41" fmla="*/ 0 h 7346"/>
              <a:gd name="T42" fmla="*/ 0 w 959"/>
              <a:gd name="T43" fmla="*/ 0 h 7346"/>
              <a:gd name="T44" fmla="*/ 0 w 959"/>
              <a:gd name="T45" fmla="*/ 0 h 7346"/>
              <a:gd name="T46" fmla="*/ 0 w 959"/>
              <a:gd name="T47" fmla="*/ 0 h 7346"/>
              <a:gd name="T48" fmla="*/ 0 w 959"/>
              <a:gd name="T49" fmla="*/ 0 h 7346"/>
              <a:gd name="T50" fmla="*/ 0 w 959"/>
              <a:gd name="T51" fmla="*/ 0 h 7346"/>
              <a:gd name="T52" fmla="*/ 0 w 959"/>
              <a:gd name="T53" fmla="*/ 0 h 734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959" h="7346">
                <a:moveTo>
                  <a:pt x="959" y="0"/>
                </a:moveTo>
                <a:lnTo>
                  <a:pt x="956" y="172"/>
                </a:lnTo>
                <a:lnTo>
                  <a:pt x="949" y="354"/>
                </a:lnTo>
                <a:lnTo>
                  <a:pt x="939" y="547"/>
                </a:lnTo>
                <a:lnTo>
                  <a:pt x="926" y="749"/>
                </a:lnTo>
                <a:lnTo>
                  <a:pt x="909" y="959"/>
                </a:lnTo>
                <a:lnTo>
                  <a:pt x="890" y="1178"/>
                </a:lnTo>
                <a:lnTo>
                  <a:pt x="868" y="1403"/>
                </a:lnTo>
                <a:lnTo>
                  <a:pt x="843" y="1636"/>
                </a:lnTo>
                <a:lnTo>
                  <a:pt x="816" y="1873"/>
                </a:lnTo>
                <a:lnTo>
                  <a:pt x="787" y="2116"/>
                </a:lnTo>
                <a:lnTo>
                  <a:pt x="756" y="2364"/>
                </a:lnTo>
                <a:lnTo>
                  <a:pt x="723" y="2614"/>
                </a:lnTo>
                <a:lnTo>
                  <a:pt x="689" y="2868"/>
                </a:lnTo>
                <a:lnTo>
                  <a:pt x="654" y="3125"/>
                </a:lnTo>
                <a:lnTo>
                  <a:pt x="617" y="3383"/>
                </a:lnTo>
                <a:lnTo>
                  <a:pt x="579" y="3643"/>
                </a:lnTo>
                <a:lnTo>
                  <a:pt x="541" y="3902"/>
                </a:lnTo>
                <a:lnTo>
                  <a:pt x="502" y="4160"/>
                </a:lnTo>
                <a:lnTo>
                  <a:pt x="462" y="4418"/>
                </a:lnTo>
                <a:lnTo>
                  <a:pt x="423" y="4674"/>
                </a:lnTo>
                <a:lnTo>
                  <a:pt x="343" y="5177"/>
                </a:lnTo>
                <a:lnTo>
                  <a:pt x="266" y="5665"/>
                </a:lnTo>
                <a:lnTo>
                  <a:pt x="192" y="6131"/>
                </a:lnTo>
                <a:lnTo>
                  <a:pt x="121" y="6570"/>
                </a:lnTo>
                <a:lnTo>
                  <a:pt x="57" y="6977"/>
                </a:lnTo>
                <a:lnTo>
                  <a:pt x="0" y="7346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2" name="Freeform 233"/>
          <xdr:cNvSpPr>
            <a:spLocks/>
          </xdr:cNvSpPr>
        </xdr:nvSpPr>
        <xdr:spPr bwMode="auto">
          <a:xfrm>
            <a:off x="4583" y="3043"/>
            <a:ext cx="83" cy="474"/>
          </a:xfrm>
          <a:custGeom>
            <a:avLst/>
            <a:gdLst>
              <a:gd name="T0" fmla="*/ 0 w 1245"/>
              <a:gd name="T1" fmla="*/ 0 h 7115"/>
              <a:gd name="T2" fmla="*/ 0 w 1245"/>
              <a:gd name="T3" fmla="*/ 0 h 7115"/>
              <a:gd name="T4" fmla="*/ 0 w 1245"/>
              <a:gd name="T5" fmla="*/ 0 h 7115"/>
              <a:gd name="T6" fmla="*/ 0 w 1245"/>
              <a:gd name="T7" fmla="*/ 0 h 7115"/>
              <a:gd name="T8" fmla="*/ 0 w 1245"/>
              <a:gd name="T9" fmla="*/ 0 h 7115"/>
              <a:gd name="T10" fmla="*/ 0 w 1245"/>
              <a:gd name="T11" fmla="*/ 0 h 7115"/>
              <a:gd name="T12" fmla="*/ 0 w 1245"/>
              <a:gd name="T13" fmla="*/ 0 h 7115"/>
              <a:gd name="T14" fmla="*/ 0 w 1245"/>
              <a:gd name="T15" fmla="*/ 0 h 7115"/>
              <a:gd name="T16" fmla="*/ 0 w 1245"/>
              <a:gd name="T17" fmla="*/ 0 h 7115"/>
              <a:gd name="T18" fmla="*/ 0 w 1245"/>
              <a:gd name="T19" fmla="*/ 0 h 7115"/>
              <a:gd name="T20" fmla="*/ 0 w 1245"/>
              <a:gd name="T21" fmla="*/ 0 h 7115"/>
              <a:gd name="T22" fmla="*/ 0 w 1245"/>
              <a:gd name="T23" fmla="*/ 0 h 7115"/>
              <a:gd name="T24" fmla="*/ 0 w 1245"/>
              <a:gd name="T25" fmla="*/ 0 h 7115"/>
              <a:gd name="T26" fmla="*/ 0 w 1245"/>
              <a:gd name="T27" fmla="*/ 0 h 7115"/>
              <a:gd name="T28" fmla="*/ 0 w 1245"/>
              <a:gd name="T29" fmla="*/ 0 h 7115"/>
              <a:gd name="T30" fmla="*/ 0 w 1245"/>
              <a:gd name="T31" fmla="*/ 0 h 7115"/>
              <a:gd name="T32" fmla="*/ 0 w 1245"/>
              <a:gd name="T33" fmla="*/ 0 h 7115"/>
              <a:gd name="T34" fmla="*/ 0 w 1245"/>
              <a:gd name="T35" fmla="*/ 0 h 7115"/>
              <a:gd name="T36" fmla="*/ 0 w 1245"/>
              <a:gd name="T37" fmla="*/ 0 h 7115"/>
              <a:gd name="T38" fmla="*/ 0 w 1245"/>
              <a:gd name="T39" fmla="*/ 0 h 7115"/>
              <a:gd name="T40" fmla="*/ 0 w 1245"/>
              <a:gd name="T41" fmla="*/ 0 h 7115"/>
              <a:gd name="T42" fmla="*/ 0 w 1245"/>
              <a:gd name="T43" fmla="*/ 0 h 7115"/>
              <a:gd name="T44" fmla="*/ 0 w 1245"/>
              <a:gd name="T45" fmla="*/ 0 h 7115"/>
              <a:gd name="T46" fmla="*/ 0 w 1245"/>
              <a:gd name="T47" fmla="*/ 0 h 7115"/>
              <a:gd name="T48" fmla="*/ 0 w 1245"/>
              <a:gd name="T49" fmla="*/ 0 h 7115"/>
              <a:gd name="T50" fmla="*/ 0 w 1245"/>
              <a:gd name="T51" fmla="*/ 0 h 7115"/>
              <a:gd name="T52" fmla="*/ 0 w 1245"/>
              <a:gd name="T53" fmla="*/ 0 h 7115"/>
              <a:gd name="T54" fmla="*/ 0 w 1245"/>
              <a:gd name="T55" fmla="*/ 0 h 7115"/>
              <a:gd name="T56" fmla="*/ 0 w 1245"/>
              <a:gd name="T57" fmla="*/ 0 h 7115"/>
              <a:gd name="T58" fmla="*/ 0 w 1245"/>
              <a:gd name="T59" fmla="*/ 0 h 7115"/>
              <a:gd name="T60" fmla="*/ 0 w 1245"/>
              <a:gd name="T61" fmla="*/ 0 h 7115"/>
              <a:gd name="T62" fmla="*/ 0 w 1245"/>
              <a:gd name="T63" fmla="*/ 0 h 7115"/>
              <a:gd name="T64" fmla="*/ 0 w 1245"/>
              <a:gd name="T65" fmla="*/ 0 h 711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1245" h="7115">
                <a:moveTo>
                  <a:pt x="1245" y="7115"/>
                </a:moveTo>
                <a:lnTo>
                  <a:pt x="1237" y="6985"/>
                </a:lnTo>
                <a:lnTo>
                  <a:pt x="1224" y="6837"/>
                </a:lnTo>
                <a:lnTo>
                  <a:pt x="1209" y="6674"/>
                </a:lnTo>
                <a:lnTo>
                  <a:pt x="1190" y="6494"/>
                </a:lnTo>
                <a:lnTo>
                  <a:pt x="1166" y="6300"/>
                </a:lnTo>
                <a:lnTo>
                  <a:pt x="1141" y="6093"/>
                </a:lnTo>
                <a:lnTo>
                  <a:pt x="1111" y="5874"/>
                </a:lnTo>
                <a:lnTo>
                  <a:pt x="1080" y="5645"/>
                </a:lnTo>
                <a:lnTo>
                  <a:pt x="1045" y="5406"/>
                </a:lnTo>
                <a:lnTo>
                  <a:pt x="1009" y="5158"/>
                </a:lnTo>
                <a:lnTo>
                  <a:pt x="970" y="4904"/>
                </a:lnTo>
                <a:lnTo>
                  <a:pt x="929" y="4643"/>
                </a:lnTo>
                <a:lnTo>
                  <a:pt x="886" y="4378"/>
                </a:lnTo>
                <a:lnTo>
                  <a:pt x="842" y="4109"/>
                </a:lnTo>
                <a:lnTo>
                  <a:pt x="797" y="3838"/>
                </a:lnTo>
                <a:lnTo>
                  <a:pt x="750" y="3565"/>
                </a:lnTo>
                <a:lnTo>
                  <a:pt x="702" y="3292"/>
                </a:lnTo>
                <a:lnTo>
                  <a:pt x="653" y="3021"/>
                </a:lnTo>
                <a:lnTo>
                  <a:pt x="603" y="2751"/>
                </a:lnTo>
                <a:lnTo>
                  <a:pt x="554" y="2486"/>
                </a:lnTo>
                <a:lnTo>
                  <a:pt x="505" y="2224"/>
                </a:lnTo>
                <a:lnTo>
                  <a:pt x="455" y="1969"/>
                </a:lnTo>
                <a:lnTo>
                  <a:pt x="405" y="1721"/>
                </a:lnTo>
                <a:lnTo>
                  <a:pt x="356" y="1481"/>
                </a:lnTo>
                <a:lnTo>
                  <a:pt x="307" y="1250"/>
                </a:lnTo>
                <a:lnTo>
                  <a:pt x="259" y="1030"/>
                </a:lnTo>
                <a:lnTo>
                  <a:pt x="212" y="822"/>
                </a:lnTo>
                <a:lnTo>
                  <a:pt x="167" y="626"/>
                </a:lnTo>
                <a:lnTo>
                  <a:pt x="122" y="445"/>
                </a:lnTo>
                <a:lnTo>
                  <a:pt x="79" y="281"/>
                </a:lnTo>
                <a:lnTo>
                  <a:pt x="38" y="131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3" name="Freeform 234"/>
          <xdr:cNvSpPr>
            <a:spLocks/>
          </xdr:cNvSpPr>
        </xdr:nvSpPr>
        <xdr:spPr bwMode="auto">
          <a:xfrm>
            <a:off x="4247" y="3055"/>
            <a:ext cx="78" cy="460"/>
          </a:xfrm>
          <a:custGeom>
            <a:avLst/>
            <a:gdLst>
              <a:gd name="T0" fmla="*/ 0 w 1167"/>
              <a:gd name="T1" fmla="*/ 0 h 6897"/>
              <a:gd name="T2" fmla="*/ 0 w 1167"/>
              <a:gd name="T3" fmla="*/ 0 h 6897"/>
              <a:gd name="T4" fmla="*/ 0 w 1167"/>
              <a:gd name="T5" fmla="*/ 0 h 6897"/>
              <a:gd name="T6" fmla="*/ 0 w 1167"/>
              <a:gd name="T7" fmla="*/ 0 h 6897"/>
              <a:gd name="T8" fmla="*/ 0 w 1167"/>
              <a:gd name="T9" fmla="*/ 0 h 6897"/>
              <a:gd name="T10" fmla="*/ 0 w 1167"/>
              <a:gd name="T11" fmla="*/ 0 h 6897"/>
              <a:gd name="T12" fmla="*/ 0 w 1167"/>
              <a:gd name="T13" fmla="*/ 0 h 6897"/>
              <a:gd name="T14" fmla="*/ 0 w 1167"/>
              <a:gd name="T15" fmla="*/ 0 h 6897"/>
              <a:gd name="T16" fmla="*/ 0 w 1167"/>
              <a:gd name="T17" fmla="*/ 0 h 6897"/>
              <a:gd name="T18" fmla="*/ 0 w 1167"/>
              <a:gd name="T19" fmla="*/ 0 h 6897"/>
              <a:gd name="T20" fmla="*/ 0 w 1167"/>
              <a:gd name="T21" fmla="*/ 0 h 6897"/>
              <a:gd name="T22" fmla="*/ 0 w 1167"/>
              <a:gd name="T23" fmla="*/ 0 h 6897"/>
              <a:gd name="T24" fmla="*/ 0 w 1167"/>
              <a:gd name="T25" fmla="*/ 0 h 6897"/>
              <a:gd name="T26" fmla="*/ 0 w 1167"/>
              <a:gd name="T27" fmla="*/ 0 h 6897"/>
              <a:gd name="T28" fmla="*/ 0 w 1167"/>
              <a:gd name="T29" fmla="*/ 0 h 6897"/>
              <a:gd name="T30" fmla="*/ 0 w 1167"/>
              <a:gd name="T31" fmla="*/ 0 h 6897"/>
              <a:gd name="T32" fmla="*/ 0 w 1167"/>
              <a:gd name="T33" fmla="*/ 0 h 6897"/>
              <a:gd name="T34" fmla="*/ 0 w 1167"/>
              <a:gd name="T35" fmla="*/ 0 h 6897"/>
              <a:gd name="T36" fmla="*/ 0 w 1167"/>
              <a:gd name="T37" fmla="*/ 0 h 6897"/>
              <a:gd name="T38" fmla="*/ 0 w 1167"/>
              <a:gd name="T39" fmla="*/ 0 h 6897"/>
              <a:gd name="T40" fmla="*/ 0 w 1167"/>
              <a:gd name="T41" fmla="*/ 0 h 6897"/>
              <a:gd name="T42" fmla="*/ 0 w 1167"/>
              <a:gd name="T43" fmla="*/ 0 h 6897"/>
              <a:gd name="T44" fmla="*/ 0 w 1167"/>
              <a:gd name="T45" fmla="*/ 0 h 6897"/>
              <a:gd name="T46" fmla="*/ 0 w 1167"/>
              <a:gd name="T47" fmla="*/ 0 h 6897"/>
              <a:gd name="T48" fmla="*/ 0 w 1167"/>
              <a:gd name="T49" fmla="*/ 0 h 689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167" h="6897">
                <a:moveTo>
                  <a:pt x="0" y="6897"/>
                </a:moveTo>
                <a:lnTo>
                  <a:pt x="37" y="6629"/>
                </a:lnTo>
                <a:lnTo>
                  <a:pt x="85" y="6297"/>
                </a:lnTo>
                <a:lnTo>
                  <a:pt x="140" y="5912"/>
                </a:lnTo>
                <a:lnTo>
                  <a:pt x="204" y="5481"/>
                </a:lnTo>
                <a:lnTo>
                  <a:pt x="274" y="5014"/>
                </a:lnTo>
                <a:lnTo>
                  <a:pt x="349" y="4518"/>
                </a:lnTo>
                <a:lnTo>
                  <a:pt x="429" y="4003"/>
                </a:lnTo>
                <a:lnTo>
                  <a:pt x="512" y="3480"/>
                </a:lnTo>
                <a:lnTo>
                  <a:pt x="555" y="3216"/>
                </a:lnTo>
                <a:lnTo>
                  <a:pt x="598" y="2955"/>
                </a:lnTo>
                <a:lnTo>
                  <a:pt x="640" y="2694"/>
                </a:lnTo>
                <a:lnTo>
                  <a:pt x="684" y="2437"/>
                </a:lnTo>
                <a:lnTo>
                  <a:pt x="727" y="2185"/>
                </a:lnTo>
                <a:lnTo>
                  <a:pt x="771" y="1938"/>
                </a:lnTo>
                <a:lnTo>
                  <a:pt x="814" y="1696"/>
                </a:lnTo>
                <a:lnTo>
                  <a:pt x="856" y="1463"/>
                </a:lnTo>
                <a:lnTo>
                  <a:pt x="898" y="1238"/>
                </a:lnTo>
                <a:lnTo>
                  <a:pt x="940" y="1023"/>
                </a:lnTo>
                <a:lnTo>
                  <a:pt x="980" y="819"/>
                </a:lnTo>
                <a:lnTo>
                  <a:pt x="1020" y="626"/>
                </a:lnTo>
                <a:lnTo>
                  <a:pt x="1059" y="447"/>
                </a:lnTo>
                <a:lnTo>
                  <a:pt x="1097" y="283"/>
                </a:lnTo>
                <a:lnTo>
                  <a:pt x="1132" y="133"/>
                </a:lnTo>
                <a:lnTo>
                  <a:pt x="1167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4" name="Freeform 235"/>
          <xdr:cNvSpPr>
            <a:spLocks/>
          </xdr:cNvSpPr>
        </xdr:nvSpPr>
        <xdr:spPr bwMode="auto">
          <a:xfrm>
            <a:off x="4272" y="3062"/>
            <a:ext cx="78" cy="499"/>
          </a:xfrm>
          <a:custGeom>
            <a:avLst/>
            <a:gdLst>
              <a:gd name="T0" fmla="*/ 0 w 1168"/>
              <a:gd name="T1" fmla="*/ 0 h 7485"/>
              <a:gd name="T2" fmla="*/ 0 w 1168"/>
              <a:gd name="T3" fmla="*/ 0 h 7485"/>
              <a:gd name="T4" fmla="*/ 0 w 1168"/>
              <a:gd name="T5" fmla="*/ 0 h 7485"/>
              <a:gd name="T6" fmla="*/ 0 w 1168"/>
              <a:gd name="T7" fmla="*/ 0 h 7485"/>
              <a:gd name="T8" fmla="*/ 0 w 1168"/>
              <a:gd name="T9" fmla="*/ 0 h 7485"/>
              <a:gd name="T10" fmla="*/ 0 w 1168"/>
              <a:gd name="T11" fmla="*/ 0 h 7485"/>
              <a:gd name="T12" fmla="*/ 0 w 1168"/>
              <a:gd name="T13" fmla="*/ 0 h 7485"/>
              <a:gd name="T14" fmla="*/ 0 w 1168"/>
              <a:gd name="T15" fmla="*/ 0 h 7485"/>
              <a:gd name="T16" fmla="*/ 0 w 1168"/>
              <a:gd name="T17" fmla="*/ 0 h 7485"/>
              <a:gd name="T18" fmla="*/ 0 w 1168"/>
              <a:gd name="T19" fmla="*/ 0 h 7485"/>
              <a:gd name="T20" fmla="*/ 0 w 1168"/>
              <a:gd name="T21" fmla="*/ 0 h 7485"/>
              <a:gd name="T22" fmla="*/ 0 w 1168"/>
              <a:gd name="T23" fmla="*/ 0 h 7485"/>
              <a:gd name="T24" fmla="*/ 0 w 1168"/>
              <a:gd name="T25" fmla="*/ 0 h 7485"/>
              <a:gd name="T26" fmla="*/ 0 w 1168"/>
              <a:gd name="T27" fmla="*/ 0 h 7485"/>
              <a:gd name="T28" fmla="*/ 0 w 1168"/>
              <a:gd name="T29" fmla="*/ 0 h 7485"/>
              <a:gd name="T30" fmla="*/ 0 w 1168"/>
              <a:gd name="T31" fmla="*/ 0 h 7485"/>
              <a:gd name="T32" fmla="*/ 0 w 1168"/>
              <a:gd name="T33" fmla="*/ 0 h 7485"/>
              <a:gd name="T34" fmla="*/ 0 w 1168"/>
              <a:gd name="T35" fmla="*/ 0 h 7485"/>
              <a:gd name="T36" fmla="*/ 0 w 1168"/>
              <a:gd name="T37" fmla="*/ 0 h 7485"/>
              <a:gd name="T38" fmla="*/ 0 w 1168"/>
              <a:gd name="T39" fmla="*/ 0 h 7485"/>
              <a:gd name="T40" fmla="*/ 0 w 1168"/>
              <a:gd name="T41" fmla="*/ 0 h 7485"/>
              <a:gd name="T42" fmla="*/ 0 w 1168"/>
              <a:gd name="T43" fmla="*/ 0 h 7485"/>
              <a:gd name="T44" fmla="*/ 0 w 1168"/>
              <a:gd name="T45" fmla="*/ 0 h 7485"/>
              <a:gd name="T46" fmla="*/ 0 w 1168"/>
              <a:gd name="T47" fmla="*/ 0 h 7485"/>
              <a:gd name="T48" fmla="*/ 0 w 1168"/>
              <a:gd name="T49" fmla="*/ 0 h 748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168" h="7485">
                <a:moveTo>
                  <a:pt x="0" y="7485"/>
                </a:moveTo>
                <a:lnTo>
                  <a:pt x="37" y="7211"/>
                </a:lnTo>
                <a:lnTo>
                  <a:pt x="84" y="6861"/>
                </a:lnTo>
                <a:lnTo>
                  <a:pt x="140" y="6447"/>
                </a:lnTo>
                <a:lnTo>
                  <a:pt x="203" y="5978"/>
                </a:lnTo>
                <a:lnTo>
                  <a:pt x="274" y="5465"/>
                </a:lnTo>
                <a:lnTo>
                  <a:pt x="349" y="4920"/>
                </a:lnTo>
                <a:lnTo>
                  <a:pt x="428" y="4352"/>
                </a:lnTo>
                <a:lnTo>
                  <a:pt x="512" y="3773"/>
                </a:lnTo>
                <a:lnTo>
                  <a:pt x="555" y="3484"/>
                </a:lnTo>
                <a:lnTo>
                  <a:pt x="597" y="3194"/>
                </a:lnTo>
                <a:lnTo>
                  <a:pt x="640" y="2907"/>
                </a:lnTo>
                <a:lnTo>
                  <a:pt x="684" y="2623"/>
                </a:lnTo>
                <a:lnTo>
                  <a:pt x="728" y="2345"/>
                </a:lnTo>
                <a:lnTo>
                  <a:pt x="770" y="2074"/>
                </a:lnTo>
                <a:lnTo>
                  <a:pt x="813" y="1809"/>
                </a:lnTo>
                <a:lnTo>
                  <a:pt x="856" y="1554"/>
                </a:lnTo>
                <a:lnTo>
                  <a:pt x="899" y="1310"/>
                </a:lnTo>
                <a:lnTo>
                  <a:pt x="939" y="1077"/>
                </a:lnTo>
                <a:lnTo>
                  <a:pt x="980" y="857"/>
                </a:lnTo>
                <a:lnTo>
                  <a:pt x="1020" y="652"/>
                </a:lnTo>
                <a:lnTo>
                  <a:pt x="1059" y="461"/>
                </a:lnTo>
                <a:lnTo>
                  <a:pt x="1096" y="289"/>
                </a:lnTo>
                <a:lnTo>
                  <a:pt x="1133" y="134"/>
                </a:lnTo>
                <a:lnTo>
                  <a:pt x="116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5" name="Freeform 236"/>
          <xdr:cNvSpPr>
            <a:spLocks/>
          </xdr:cNvSpPr>
        </xdr:nvSpPr>
        <xdr:spPr bwMode="auto">
          <a:xfrm>
            <a:off x="4419" y="3065"/>
            <a:ext cx="29" cy="521"/>
          </a:xfrm>
          <a:custGeom>
            <a:avLst/>
            <a:gdLst>
              <a:gd name="T0" fmla="*/ 0 w 435"/>
              <a:gd name="T1" fmla="*/ 0 h 7814"/>
              <a:gd name="T2" fmla="*/ 0 w 435"/>
              <a:gd name="T3" fmla="*/ 0 h 7814"/>
              <a:gd name="T4" fmla="*/ 0 w 435"/>
              <a:gd name="T5" fmla="*/ 0 h 7814"/>
              <a:gd name="T6" fmla="*/ 0 w 435"/>
              <a:gd name="T7" fmla="*/ 0 h 7814"/>
              <a:gd name="T8" fmla="*/ 0 w 435"/>
              <a:gd name="T9" fmla="*/ 0 h 7814"/>
              <a:gd name="T10" fmla="*/ 0 w 435"/>
              <a:gd name="T11" fmla="*/ 0 h 7814"/>
              <a:gd name="T12" fmla="*/ 0 w 435"/>
              <a:gd name="T13" fmla="*/ 0 h 7814"/>
              <a:gd name="T14" fmla="*/ 0 w 435"/>
              <a:gd name="T15" fmla="*/ 0 h 7814"/>
              <a:gd name="T16" fmla="*/ 0 w 435"/>
              <a:gd name="T17" fmla="*/ 0 h 7814"/>
              <a:gd name="T18" fmla="*/ 0 w 435"/>
              <a:gd name="T19" fmla="*/ 0 h 7814"/>
              <a:gd name="T20" fmla="*/ 0 w 435"/>
              <a:gd name="T21" fmla="*/ 0 h 7814"/>
              <a:gd name="T22" fmla="*/ 0 w 435"/>
              <a:gd name="T23" fmla="*/ 0 h 7814"/>
              <a:gd name="T24" fmla="*/ 0 w 435"/>
              <a:gd name="T25" fmla="*/ 0 h 7814"/>
              <a:gd name="T26" fmla="*/ 0 w 435"/>
              <a:gd name="T27" fmla="*/ 0 h 7814"/>
              <a:gd name="T28" fmla="*/ 0 w 435"/>
              <a:gd name="T29" fmla="*/ 0 h 7814"/>
              <a:gd name="T30" fmla="*/ 0 w 435"/>
              <a:gd name="T31" fmla="*/ 0 h 7814"/>
              <a:gd name="T32" fmla="*/ 0 w 435"/>
              <a:gd name="T33" fmla="*/ 0 h 7814"/>
              <a:gd name="T34" fmla="*/ 0 w 435"/>
              <a:gd name="T35" fmla="*/ 0 h 7814"/>
              <a:gd name="T36" fmla="*/ 0 w 435"/>
              <a:gd name="T37" fmla="*/ 0 h 7814"/>
              <a:gd name="T38" fmla="*/ 0 w 435"/>
              <a:gd name="T39" fmla="*/ 0 h 7814"/>
              <a:gd name="T40" fmla="*/ 0 w 435"/>
              <a:gd name="T41" fmla="*/ 0 h 7814"/>
              <a:gd name="T42" fmla="*/ 0 w 435"/>
              <a:gd name="T43" fmla="*/ 0 h 7814"/>
              <a:gd name="T44" fmla="*/ 0 w 435"/>
              <a:gd name="T45" fmla="*/ 0 h 7814"/>
              <a:gd name="T46" fmla="*/ 0 w 435"/>
              <a:gd name="T47" fmla="*/ 0 h 7814"/>
              <a:gd name="T48" fmla="*/ 0 w 435"/>
              <a:gd name="T49" fmla="*/ 0 h 7814"/>
              <a:gd name="T50" fmla="*/ 0 w 435"/>
              <a:gd name="T51" fmla="*/ 0 h 7814"/>
              <a:gd name="T52" fmla="*/ 0 w 435"/>
              <a:gd name="T53" fmla="*/ 0 h 7814"/>
              <a:gd name="T54" fmla="*/ 0 w 435"/>
              <a:gd name="T55" fmla="*/ 0 h 7814"/>
              <a:gd name="T56" fmla="*/ 0 w 435"/>
              <a:gd name="T57" fmla="*/ 0 h 7814"/>
              <a:gd name="T58" fmla="*/ 0 w 435"/>
              <a:gd name="T59" fmla="*/ 0 h 7814"/>
              <a:gd name="T60" fmla="*/ 0 w 435"/>
              <a:gd name="T61" fmla="*/ 0 h 7814"/>
              <a:gd name="T62" fmla="*/ 0 w 435"/>
              <a:gd name="T63" fmla="*/ 0 h 7814"/>
              <a:gd name="T64" fmla="*/ 0 w 435"/>
              <a:gd name="T65" fmla="*/ 0 h 7814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35" h="7814">
                <a:moveTo>
                  <a:pt x="0" y="7814"/>
                </a:moveTo>
                <a:lnTo>
                  <a:pt x="17" y="7661"/>
                </a:lnTo>
                <a:lnTo>
                  <a:pt x="34" y="7491"/>
                </a:lnTo>
                <a:lnTo>
                  <a:pt x="53" y="7305"/>
                </a:lnTo>
                <a:lnTo>
                  <a:pt x="71" y="7104"/>
                </a:lnTo>
                <a:lnTo>
                  <a:pt x="90" y="6892"/>
                </a:lnTo>
                <a:lnTo>
                  <a:pt x="110" y="6666"/>
                </a:lnTo>
                <a:lnTo>
                  <a:pt x="129" y="6429"/>
                </a:lnTo>
                <a:lnTo>
                  <a:pt x="149" y="6182"/>
                </a:lnTo>
                <a:lnTo>
                  <a:pt x="168" y="5925"/>
                </a:lnTo>
                <a:lnTo>
                  <a:pt x="187" y="5661"/>
                </a:lnTo>
                <a:lnTo>
                  <a:pt x="207" y="5389"/>
                </a:lnTo>
                <a:lnTo>
                  <a:pt x="226" y="5113"/>
                </a:lnTo>
                <a:lnTo>
                  <a:pt x="244" y="4831"/>
                </a:lnTo>
                <a:lnTo>
                  <a:pt x="263" y="4545"/>
                </a:lnTo>
                <a:lnTo>
                  <a:pt x="281" y="4257"/>
                </a:lnTo>
                <a:lnTo>
                  <a:pt x="298" y="3967"/>
                </a:lnTo>
                <a:lnTo>
                  <a:pt x="314" y="3677"/>
                </a:lnTo>
                <a:lnTo>
                  <a:pt x="331" y="3389"/>
                </a:lnTo>
                <a:lnTo>
                  <a:pt x="346" y="3101"/>
                </a:lnTo>
                <a:lnTo>
                  <a:pt x="360" y="2815"/>
                </a:lnTo>
                <a:lnTo>
                  <a:pt x="374" y="2534"/>
                </a:lnTo>
                <a:lnTo>
                  <a:pt x="386" y="2257"/>
                </a:lnTo>
                <a:lnTo>
                  <a:pt x="397" y="1987"/>
                </a:lnTo>
                <a:lnTo>
                  <a:pt x="406" y="1723"/>
                </a:lnTo>
                <a:lnTo>
                  <a:pt x="415" y="1469"/>
                </a:lnTo>
                <a:lnTo>
                  <a:pt x="422" y="1223"/>
                </a:lnTo>
                <a:lnTo>
                  <a:pt x="427" y="987"/>
                </a:lnTo>
                <a:lnTo>
                  <a:pt x="432" y="762"/>
                </a:lnTo>
                <a:lnTo>
                  <a:pt x="434" y="551"/>
                </a:lnTo>
                <a:lnTo>
                  <a:pt x="435" y="352"/>
                </a:lnTo>
                <a:lnTo>
                  <a:pt x="434" y="168"/>
                </a:lnTo>
                <a:lnTo>
                  <a:pt x="431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6" name="Freeform 237"/>
          <xdr:cNvSpPr>
            <a:spLocks/>
          </xdr:cNvSpPr>
        </xdr:nvSpPr>
        <xdr:spPr bwMode="auto">
          <a:xfrm>
            <a:off x="4467" y="3062"/>
            <a:ext cx="11" cy="522"/>
          </a:xfrm>
          <a:custGeom>
            <a:avLst/>
            <a:gdLst>
              <a:gd name="T0" fmla="*/ 0 w 161"/>
              <a:gd name="T1" fmla="*/ 0 h 7825"/>
              <a:gd name="T2" fmla="*/ 0 w 161"/>
              <a:gd name="T3" fmla="*/ 0 h 7825"/>
              <a:gd name="T4" fmla="*/ 0 w 161"/>
              <a:gd name="T5" fmla="*/ 0 h 7825"/>
              <a:gd name="T6" fmla="*/ 0 w 161"/>
              <a:gd name="T7" fmla="*/ 0 h 7825"/>
              <a:gd name="T8" fmla="*/ 0 w 161"/>
              <a:gd name="T9" fmla="*/ 0 h 7825"/>
              <a:gd name="T10" fmla="*/ 0 w 161"/>
              <a:gd name="T11" fmla="*/ 0 h 7825"/>
              <a:gd name="T12" fmla="*/ 0 w 161"/>
              <a:gd name="T13" fmla="*/ 0 h 7825"/>
              <a:gd name="T14" fmla="*/ 0 w 161"/>
              <a:gd name="T15" fmla="*/ 0 h 7825"/>
              <a:gd name="T16" fmla="*/ 0 w 161"/>
              <a:gd name="T17" fmla="*/ 0 h 7825"/>
              <a:gd name="T18" fmla="*/ 0 w 161"/>
              <a:gd name="T19" fmla="*/ 0 h 7825"/>
              <a:gd name="T20" fmla="*/ 0 w 161"/>
              <a:gd name="T21" fmla="*/ 0 h 7825"/>
              <a:gd name="T22" fmla="*/ 0 w 161"/>
              <a:gd name="T23" fmla="*/ 0 h 7825"/>
              <a:gd name="T24" fmla="*/ 0 w 161"/>
              <a:gd name="T25" fmla="*/ 0 h 7825"/>
              <a:gd name="T26" fmla="*/ 0 w 161"/>
              <a:gd name="T27" fmla="*/ 0 h 7825"/>
              <a:gd name="T28" fmla="*/ 0 w 161"/>
              <a:gd name="T29" fmla="*/ 0 h 7825"/>
              <a:gd name="T30" fmla="*/ 0 w 161"/>
              <a:gd name="T31" fmla="*/ 0 h 7825"/>
              <a:gd name="T32" fmla="*/ 0 w 161"/>
              <a:gd name="T33" fmla="*/ 0 h 7825"/>
              <a:gd name="T34" fmla="*/ 0 w 161"/>
              <a:gd name="T35" fmla="*/ 0 h 7825"/>
              <a:gd name="T36" fmla="*/ 0 w 161"/>
              <a:gd name="T37" fmla="*/ 0 h 7825"/>
              <a:gd name="T38" fmla="*/ 0 w 161"/>
              <a:gd name="T39" fmla="*/ 0 h 7825"/>
              <a:gd name="T40" fmla="*/ 0 w 161"/>
              <a:gd name="T41" fmla="*/ 0 h 7825"/>
              <a:gd name="T42" fmla="*/ 0 w 161"/>
              <a:gd name="T43" fmla="*/ 0 h 7825"/>
              <a:gd name="T44" fmla="*/ 0 w 161"/>
              <a:gd name="T45" fmla="*/ 0 h 7825"/>
              <a:gd name="T46" fmla="*/ 0 w 161"/>
              <a:gd name="T47" fmla="*/ 0 h 7825"/>
              <a:gd name="T48" fmla="*/ 0 w 161"/>
              <a:gd name="T49" fmla="*/ 0 h 782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1" h="7825">
                <a:moveTo>
                  <a:pt x="94" y="7825"/>
                </a:moveTo>
                <a:lnTo>
                  <a:pt x="110" y="7671"/>
                </a:lnTo>
                <a:lnTo>
                  <a:pt x="123" y="7501"/>
                </a:lnTo>
                <a:lnTo>
                  <a:pt x="134" y="7315"/>
                </a:lnTo>
                <a:lnTo>
                  <a:pt x="143" y="7115"/>
                </a:lnTo>
                <a:lnTo>
                  <a:pt x="149" y="6901"/>
                </a:lnTo>
                <a:lnTo>
                  <a:pt x="156" y="6676"/>
                </a:lnTo>
                <a:lnTo>
                  <a:pt x="159" y="6439"/>
                </a:lnTo>
                <a:lnTo>
                  <a:pt x="161" y="6190"/>
                </a:lnTo>
                <a:lnTo>
                  <a:pt x="161" y="5934"/>
                </a:lnTo>
                <a:lnTo>
                  <a:pt x="160" y="5670"/>
                </a:lnTo>
                <a:lnTo>
                  <a:pt x="158" y="5398"/>
                </a:lnTo>
                <a:lnTo>
                  <a:pt x="154" y="5120"/>
                </a:lnTo>
                <a:lnTo>
                  <a:pt x="149" y="4838"/>
                </a:lnTo>
                <a:lnTo>
                  <a:pt x="143" y="4552"/>
                </a:lnTo>
                <a:lnTo>
                  <a:pt x="137" y="4264"/>
                </a:lnTo>
                <a:lnTo>
                  <a:pt x="130" y="3973"/>
                </a:lnTo>
                <a:lnTo>
                  <a:pt x="114" y="3393"/>
                </a:lnTo>
                <a:lnTo>
                  <a:pt x="96" y="2818"/>
                </a:lnTo>
                <a:lnTo>
                  <a:pt x="76" y="2260"/>
                </a:lnTo>
                <a:lnTo>
                  <a:pt x="58" y="1726"/>
                </a:lnTo>
                <a:lnTo>
                  <a:pt x="40" y="1223"/>
                </a:lnTo>
                <a:lnTo>
                  <a:pt x="23" y="763"/>
                </a:lnTo>
                <a:lnTo>
                  <a:pt x="10" y="353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7" name="Freeform 238"/>
          <xdr:cNvSpPr>
            <a:spLocks/>
          </xdr:cNvSpPr>
        </xdr:nvSpPr>
        <xdr:spPr bwMode="auto">
          <a:xfrm>
            <a:off x="4540" y="3054"/>
            <a:ext cx="60" cy="504"/>
          </a:xfrm>
          <a:custGeom>
            <a:avLst/>
            <a:gdLst>
              <a:gd name="T0" fmla="*/ 0 w 889"/>
              <a:gd name="T1" fmla="*/ 0 h 7559"/>
              <a:gd name="T2" fmla="*/ 0 w 889"/>
              <a:gd name="T3" fmla="*/ 0 h 7559"/>
              <a:gd name="T4" fmla="*/ 0 w 889"/>
              <a:gd name="T5" fmla="*/ 0 h 7559"/>
              <a:gd name="T6" fmla="*/ 0 w 889"/>
              <a:gd name="T7" fmla="*/ 0 h 7559"/>
              <a:gd name="T8" fmla="*/ 0 w 889"/>
              <a:gd name="T9" fmla="*/ 0 h 7559"/>
              <a:gd name="T10" fmla="*/ 0 w 889"/>
              <a:gd name="T11" fmla="*/ 0 h 7559"/>
              <a:gd name="T12" fmla="*/ 0 w 889"/>
              <a:gd name="T13" fmla="*/ 0 h 7559"/>
              <a:gd name="T14" fmla="*/ 0 w 889"/>
              <a:gd name="T15" fmla="*/ 0 h 7559"/>
              <a:gd name="T16" fmla="*/ 0 w 889"/>
              <a:gd name="T17" fmla="*/ 0 h 7559"/>
              <a:gd name="T18" fmla="*/ 0 w 889"/>
              <a:gd name="T19" fmla="*/ 0 h 7559"/>
              <a:gd name="T20" fmla="*/ 0 w 889"/>
              <a:gd name="T21" fmla="*/ 0 h 7559"/>
              <a:gd name="T22" fmla="*/ 0 w 889"/>
              <a:gd name="T23" fmla="*/ 0 h 7559"/>
              <a:gd name="T24" fmla="*/ 0 w 889"/>
              <a:gd name="T25" fmla="*/ 0 h 7559"/>
              <a:gd name="T26" fmla="*/ 0 w 889"/>
              <a:gd name="T27" fmla="*/ 0 h 7559"/>
              <a:gd name="T28" fmla="*/ 0 w 889"/>
              <a:gd name="T29" fmla="*/ 0 h 7559"/>
              <a:gd name="T30" fmla="*/ 0 w 889"/>
              <a:gd name="T31" fmla="*/ 0 h 7559"/>
              <a:gd name="T32" fmla="*/ 0 w 889"/>
              <a:gd name="T33" fmla="*/ 0 h 7559"/>
              <a:gd name="T34" fmla="*/ 0 w 889"/>
              <a:gd name="T35" fmla="*/ 0 h 7559"/>
              <a:gd name="T36" fmla="*/ 0 w 889"/>
              <a:gd name="T37" fmla="*/ 0 h 7559"/>
              <a:gd name="T38" fmla="*/ 0 w 889"/>
              <a:gd name="T39" fmla="*/ 0 h 7559"/>
              <a:gd name="T40" fmla="*/ 0 w 889"/>
              <a:gd name="T41" fmla="*/ 0 h 7559"/>
              <a:gd name="T42" fmla="*/ 0 w 889"/>
              <a:gd name="T43" fmla="*/ 0 h 7559"/>
              <a:gd name="T44" fmla="*/ 0 w 889"/>
              <a:gd name="T45" fmla="*/ 0 h 7559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889" h="7559">
                <a:moveTo>
                  <a:pt x="889" y="7559"/>
                </a:moveTo>
                <a:lnTo>
                  <a:pt x="854" y="7255"/>
                </a:lnTo>
                <a:lnTo>
                  <a:pt x="814" y="6886"/>
                </a:lnTo>
                <a:lnTo>
                  <a:pt x="768" y="6460"/>
                </a:lnTo>
                <a:lnTo>
                  <a:pt x="718" y="5987"/>
                </a:lnTo>
                <a:lnTo>
                  <a:pt x="664" y="5476"/>
                </a:lnTo>
                <a:lnTo>
                  <a:pt x="607" y="4937"/>
                </a:lnTo>
                <a:lnTo>
                  <a:pt x="547" y="4378"/>
                </a:lnTo>
                <a:lnTo>
                  <a:pt x="486" y="3810"/>
                </a:lnTo>
                <a:lnTo>
                  <a:pt x="423" y="3240"/>
                </a:lnTo>
                <a:lnTo>
                  <a:pt x="360" y="2679"/>
                </a:lnTo>
                <a:lnTo>
                  <a:pt x="327" y="2404"/>
                </a:lnTo>
                <a:lnTo>
                  <a:pt x="296" y="2136"/>
                </a:lnTo>
                <a:lnTo>
                  <a:pt x="264" y="1873"/>
                </a:lnTo>
                <a:lnTo>
                  <a:pt x="232" y="1618"/>
                </a:lnTo>
                <a:lnTo>
                  <a:pt x="202" y="1373"/>
                </a:lnTo>
                <a:lnTo>
                  <a:pt x="171" y="1137"/>
                </a:lnTo>
                <a:lnTo>
                  <a:pt x="141" y="912"/>
                </a:lnTo>
                <a:lnTo>
                  <a:pt x="111" y="700"/>
                </a:lnTo>
                <a:lnTo>
                  <a:pt x="82" y="502"/>
                </a:lnTo>
                <a:lnTo>
                  <a:pt x="54" y="319"/>
                </a:lnTo>
                <a:lnTo>
                  <a:pt x="27" y="151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8" name="Freeform 239"/>
          <xdr:cNvSpPr>
            <a:spLocks/>
          </xdr:cNvSpPr>
        </xdr:nvSpPr>
        <xdr:spPr bwMode="auto">
          <a:xfrm>
            <a:off x="4489" y="3061"/>
            <a:ext cx="22" cy="522"/>
          </a:xfrm>
          <a:custGeom>
            <a:avLst/>
            <a:gdLst>
              <a:gd name="T0" fmla="*/ 0 w 329"/>
              <a:gd name="T1" fmla="*/ 0 h 7837"/>
              <a:gd name="T2" fmla="*/ 0 w 329"/>
              <a:gd name="T3" fmla="*/ 0 h 7837"/>
              <a:gd name="T4" fmla="*/ 0 w 329"/>
              <a:gd name="T5" fmla="*/ 0 h 7837"/>
              <a:gd name="T6" fmla="*/ 0 w 329"/>
              <a:gd name="T7" fmla="*/ 0 h 7837"/>
              <a:gd name="T8" fmla="*/ 0 w 329"/>
              <a:gd name="T9" fmla="*/ 0 h 7837"/>
              <a:gd name="T10" fmla="*/ 0 w 329"/>
              <a:gd name="T11" fmla="*/ 0 h 7837"/>
              <a:gd name="T12" fmla="*/ 0 w 329"/>
              <a:gd name="T13" fmla="*/ 0 h 7837"/>
              <a:gd name="T14" fmla="*/ 0 w 329"/>
              <a:gd name="T15" fmla="*/ 0 h 7837"/>
              <a:gd name="T16" fmla="*/ 0 w 329"/>
              <a:gd name="T17" fmla="*/ 0 h 7837"/>
              <a:gd name="T18" fmla="*/ 0 w 329"/>
              <a:gd name="T19" fmla="*/ 0 h 7837"/>
              <a:gd name="T20" fmla="*/ 0 w 329"/>
              <a:gd name="T21" fmla="*/ 0 h 7837"/>
              <a:gd name="T22" fmla="*/ 0 w 329"/>
              <a:gd name="T23" fmla="*/ 0 h 7837"/>
              <a:gd name="T24" fmla="*/ 0 w 329"/>
              <a:gd name="T25" fmla="*/ 0 h 7837"/>
              <a:gd name="T26" fmla="*/ 0 w 329"/>
              <a:gd name="T27" fmla="*/ 0 h 7837"/>
              <a:gd name="T28" fmla="*/ 0 w 329"/>
              <a:gd name="T29" fmla="*/ 0 h 7837"/>
              <a:gd name="T30" fmla="*/ 0 w 329"/>
              <a:gd name="T31" fmla="*/ 0 h 7837"/>
              <a:gd name="T32" fmla="*/ 0 w 329"/>
              <a:gd name="T33" fmla="*/ 0 h 7837"/>
              <a:gd name="T34" fmla="*/ 0 w 329"/>
              <a:gd name="T35" fmla="*/ 0 h 7837"/>
              <a:gd name="T36" fmla="*/ 0 w 329"/>
              <a:gd name="T37" fmla="*/ 0 h 7837"/>
              <a:gd name="T38" fmla="*/ 0 w 329"/>
              <a:gd name="T39" fmla="*/ 0 h 7837"/>
              <a:gd name="T40" fmla="*/ 0 w 329"/>
              <a:gd name="T41" fmla="*/ 0 h 7837"/>
              <a:gd name="T42" fmla="*/ 0 w 329"/>
              <a:gd name="T43" fmla="*/ 0 h 7837"/>
              <a:gd name="T44" fmla="*/ 0 w 329"/>
              <a:gd name="T45" fmla="*/ 0 h 7837"/>
              <a:gd name="T46" fmla="*/ 0 w 329"/>
              <a:gd name="T47" fmla="*/ 0 h 7837"/>
              <a:gd name="T48" fmla="*/ 0 w 329"/>
              <a:gd name="T49" fmla="*/ 0 h 7837"/>
              <a:gd name="T50" fmla="*/ 0 w 329"/>
              <a:gd name="T51" fmla="*/ 0 h 7837"/>
              <a:gd name="T52" fmla="*/ 0 w 329"/>
              <a:gd name="T53" fmla="*/ 0 h 7837"/>
              <a:gd name="T54" fmla="*/ 0 w 329"/>
              <a:gd name="T55" fmla="*/ 0 h 7837"/>
              <a:gd name="T56" fmla="*/ 0 w 329"/>
              <a:gd name="T57" fmla="*/ 0 h 78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29" h="7837">
                <a:moveTo>
                  <a:pt x="286" y="7837"/>
                </a:moveTo>
                <a:lnTo>
                  <a:pt x="301" y="7683"/>
                </a:lnTo>
                <a:lnTo>
                  <a:pt x="312" y="7512"/>
                </a:lnTo>
                <a:lnTo>
                  <a:pt x="321" y="7326"/>
                </a:lnTo>
                <a:lnTo>
                  <a:pt x="326" y="7126"/>
                </a:lnTo>
                <a:lnTo>
                  <a:pt x="329" y="6912"/>
                </a:lnTo>
                <a:lnTo>
                  <a:pt x="329" y="6685"/>
                </a:lnTo>
                <a:lnTo>
                  <a:pt x="327" y="6448"/>
                </a:lnTo>
                <a:lnTo>
                  <a:pt x="322" y="6200"/>
                </a:lnTo>
                <a:lnTo>
                  <a:pt x="315" y="5943"/>
                </a:lnTo>
                <a:lnTo>
                  <a:pt x="307" y="5678"/>
                </a:lnTo>
                <a:lnTo>
                  <a:pt x="297" y="5406"/>
                </a:lnTo>
                <a:lnTo>
                  <a:pt x="285" y="5128"/>
                </a:lnTo>
                <a:lnTo>
                  <a:pt x="271" y="4845"/>
                </a:lnTo>
                <a:lnTo>
                  <a:pt x="257" y="4558"/>
                </a:lnTo>
                <a:lnTo>
                  <a:pt x="242" y="4270"/>
                </a:lnTo>
                <a:lnTo>
                  <a:pt x="226" y="3979"/>
                </a:lnTo>
                <a:lnTo>
                  <a:pt x="191" y="3397"/>
                </a:lnTo>
                <a:lnTo>
                  <a:pt x="156" y="2822"/>
                </a:lnTo>
                <a:lnTo>
                  <a:pt x="121" y="2263"/>
                </a:lnTo>
                <a:lnTo>
                  <a:pt x="87" y="1728"/>
                </a:lnTo>
                <a:lnTo>
                  <a:pt x="72" y="1471"/>
                </a:lnTo>
                <a:lnTo>
                  <a:pt x="58" y="1225"/>
                </a:lnTo>
                <a:lnTo>
                  <a:pt x="43" y="988"/>
                </a:lnTo>
                <a:lnTo>
                  <a:pt x="31" y="763"/>
                </a:lnTo>
                <a:lnTo>
                  <a:pt x="21" y="552"/>
                </a:lnTo>
                <a:lnTo>
                  <a:pt x="12" y="352"/>
                </a:lnTo>
                <a:lnTo>
                  <a:pt x="5" y="168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9" name="Freeform 240"/>
          <xdr:cNvSpPr>
            <a:spLocks/>
          </xdr:cNvSpPr>
        </xdr:nvSpPr>
        <xdr:spPr bwMode="auto">
          <a:xfrm>
            <a:off x="4505" y="3060"/>
            <a:ext cx="33" cy="507"/>
          </a:xfrm>
          <a:custGeom>
            <a:avLst/>
            <a:gdLst>
              <a:gd name="T0" fmla="*/ 0 w 501"/>
              <a:gd name="T1" fmla="*/ 0 h 7611"/>
              <a:gd name="T2" fmla="*/ 0 w 501"/>
              <a:gd name="T3" fmla="*/ 0 h 7611"/>
              <a:gd name="T4" fmla="*/ 0 w 501"/>
              <a:gd name="T5" fmla="*/ 0 h 7611"/>
              <a:gd name="T6" fmla="*/ 0 w 501"/>
              <a:gd name="T7" fmla="*/ 0 h 7611"/>
              <a:gd name="T8" fmla="*/ 0 w 501"/>
              <a:gd name="T9" fmla="*/ 0 h 7611"/>
              <a:gd name="T10" fmla="*/ 0 w 501"/>
              <a:gd name="T11" fmla="*/ 0 h 7611"/>
              <a:gd name="T12" fmla="*/ 0 w 501"/>
              <a:gd name="T13" fmla="*/ 0 h 7611"/>
              <a:gd name="T14" fmla="*/ 0 w 501"/>
              <a:gd name="T15" fmla="*/ 0 h 7611"/>
              <a:gd name="T16" fmla="*/ 0 w 501"/>
              <a:gd name="T17" fmla="*/ 0 h 7611"/>
              <a:gd name="T18" fmla="*/ 0 w 501"/>
              <a:gd name="T19" fmla="*/ 0 h 7611"/>
              <a:gd name="T20" fmla="*/ 0 w 501"/>
              <a:gd name="T21" fmla="*/ 0 h 7611"/>
              <a:gd name="T22" fmla="*/ 0 w 501"/>
              <a:gd name="T23" fmla="*/ 0 h 7611"/>
              <a:gd name="T24" fmla="*/ 0 w 501"/>
              <a:gd name="T25" fmla="*/ 0 h 7611"/>
              <a:gd name="T26" fmla="*/ 0 w 501"/>
              <a:gd name="T27" fmla="*/ 0 h 7611"/>
              <a:gd name="T28" fmla="*/ 0 w 501"/>
              <a:gd name="T29" fmla="*/ 0 h 7611"/>
              <a:gd name="T30" fmla="*/ 0 w 501"/>
              <a:gd name="T31" fmla="*/ 0 h 7611"/>
              <a:gd name="T32" fmla="*/ 0 w 501"/>
              <a:gd name="T33" fmla="*/ 0 h 7611"/>
              <a:gd name="T34" fmla="*/ 0 w 501"/>
              <a:gd name="T35" fmla="*/ 0 h 7611"/>
              <a:gd name="T36" fmla="*/ 0 w 501"/>
              <a:gd name="T37" fmla="*/ 0 h 7611"/>
              <a:gd name="T38" fmla="*/ 0 w 501"/>
              <a:gd name="T39" fmla="*/ 0 h 7611"/>
              <a:gd name="T40" fmla="*/ 0 w 501"/>
              <a:gd name="T41" fmla="*/ 0 h 7611"/>
              <a:gd name="T42" fmla="*/ 0 w 501"/>
              <a:gd name="T43" fmla="*/ 0 h 7611"/>
              <a:gd name="T44" fmla="*/ 0 w 501"/>
              <a:gd name="T45" fmla="*/ 0 h 7611"/>
              <a:gd name="T46" fmla="*/ 0 w 501"/>
              <a:gd name="T47" fmla="*/ 0 h 7611"/>
              <a:gd name="T48" fmla="*/ 0 w 501"/>
              <a:gd name="T49" fmla="*/ 0 h 7611"/>
              <a:gd name="T50" fmla="*/ 0 w 501"/>
              <a:gd name="T51" fmla="*/ 0 h 7611"/>
              <a:gd name="T52" fmla="*/ 0 w 501"/>
              <a:gd name="T53" fmla="*/ 0 h 7611"/>
              <a:gd name="T54" fmla="*/ 0 w 501"/>
              <a:gd name="T55" fmla="*/ 0 h 7611"/>
              <a:gd name="T56" fmla="*/ 0 w 501"/>
              <a:gd name="T57" fmla="*/ 0 h 761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01" h="7611">
                <a:moveTo>
                  <a:pt x="468" y="7611"/>
                </a:moveTo>
                <a:lnTo>
                  <a:pt x="482" y="7457"/>
                </a:lnTo>
                <a:lnTo>
                  <a:pt x="493" y="7289"/>
                </a:lnTo>
                <a:lnTo>
                  <a:pt x="499" y="7106"/>
                </a:lnTo>
                <a:lnTo>
                  <a:pt x="501" y="6910"/>
                </a:lnTo>
                <a:lnTo>
                  <a:pt x="499" y="6701"/>
                </a:lnTo>
                <a:lnTo>
                  <a:pt x="495" y="6481"/>
                </a:lnTo>
                <a:lnTo>
                  <a:pt x="487" y="6250"/>
                </a:lnTo>
                <a:lnTo>
                  <a:pt x="476" y="6010"/>
                </a:lnTo>
                <a:lnTo>
                  <a:pt x="462" y="5760"/>
                </a:lnTo>
                <a:lnTo>
                  <a:pt x="447" y="5504"/>
                </a:lnTo>
                <a:lnTo>
                  <a:pt x="429" y="5242"/>
                </a:lnTo>
                <a:lnTo>
                  <a:pt x="409" y="4973"/>
                </a:lnTo>
                <a:lnTo>
                  <a:pt x="388" y="4700"/>
                </a:lnTo>
                <a:lnTo>
                  <a:pt x="365" y="4425"/>
                </a:lnTo>
                <a:lnTo>
                  <a:pt x="342" y="4146"/>
                </a:lnTo>
                <a:lnTo>
                  <a:pt x="316" y="3865"/>
                </a:lnTo>
                <a:lnTo>
                  <a:pt x="266" y="3305"/>
                </a:lnTo>
                <a:lnTo>
                  <a:pt x="214" y="2751"/>
                </a:lnTo>
                <a:lnTo>
                  <a:pt x="164" y="2209"/>
                </a:lnTo>
                <a:lnTo>
                  <a:pt x="117" y="1692"/>
                </a:lnTo>
                <a:lnTo>
                  <a:pt x="95" y="1443"/>
                </a:lnTo>
                <a:lnTo>
                  <a:pt x="74" y="1203"/>
                </a:lnTo>
                <a:lnTo>
                  <a:pt x="56" y="974"/>
                </a:lnTo>
                <a:lnTo>
                  <a:pt x="40" y="753"/>
                </a:lnTo>
                <a:lnTo>
                  <a:pt x="26" y="545"/>
                </a:lnTo>
                <a:lnTo>
                  <a:pt x="14" y="349"/>
                </a:lnTo>
                <a:lnTo>
                  <a:pt x="6" y="167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0" name="Freeform 241"/>
          <xdr:cNvSpPr>
            <a:spLocks/>
          </xdr:cNvSpPr>
        </xdr:nvSpPr>
        <xdr:spPr bwMode="auto">
          <a:xfrm>
            <a:off x="4522" y="3056"/>
            <a:ext cx="47" cy="498"/>
          </a:xfrm>
          <a:custGeom>
            <a:avLst/>
            <a:gdLst>
              <a:gd name="T0" fmla="*/ 0 w 713"/>
              <a:gd name="T1" fmla="*/ 0 h 7481"/>
              <a:gd name="T2" fmla="*/ 0 w 713"/>
              <a:gd name="T3" fmla="*/ 0 h 7481"/>
              <a:gd name="T4" fmla="*/ 0 w 713"/>
              <a:gd name="T5" fmla="*/ 0 h 7481"/>
              <a:gd name="T6" fmla="*/ 0 w 713"/>
              <a:gd name="T7" fmla="*/ 0 h 7481"/>
              <a:gd name="T8" fmla="*/ 0 w 713"/>
              <a:gd name="T9" fmla="*/ 0 h 7481"/>
              <a:gd name="T10" fmla="*/ 0 w 713"/>
              <a:gd name="T11" fmla="*/ 0 h 7481"/>
              <a:gd name="T12" fmla="*/ 0 w 713"/>
              <a:gd name="T13" fmla="*/ 0 h 7481"/>
              <a:gd name="T14" fmla="*/ 0 w 713"/>
              <a:gd name="T15" fmla="*/ 0 h 7481"/>
              <a:gd name="T16" fmla="*/ 0 w 713"/>
              <a:gd name="T17" fmla="*/ 0 h 7481"/>
              <a:gd name="T18" fmla="*/ 0 w 713"/>
              <a:gd name="T19" fmla="*/ 0 h 7481"/>
              <a:gd name="T20" fmla="*/ 0 w 713"/>
              <a:gd name="T21" fmla="*/ 0 h 7481"/>
              <a:gd name="T22" fmla="*/ 0 w 713"/>
              <a:gd name="T23" fmla="*/ 0 h 7481"/>
              <a:gd name="T24" fmla="*/ 0 w 713"/>
              <a:gd name="T25" fmla="*/ 0 h 7481"/>
              <a:gd name="T26" fmla="*/ 0 w 713"/>
              <a:gd name="T27" fmla="*/ 0 h 7481"/>
              <a:gd name="T28" fmla="*/ 0 w 713"/>
              <a:gd name="T29" fmla="*/ 0 h 7481"/>
              <a:gd name="T30" fmla="*/ 0 w 713"/>
              <a:gd name="T31" fmla="*/ 0 h 7481"/>
              <a:gd name="T32" fmla="*/ 0 w 713"/>
              <a:gd name="T33" fmla="*/ 0 h 7481"/>
              <a:gd name="T34" fmla="*/ 0 w 713"/>
              <a:gd name="T35" fmla="*/ 0 h 7481"/>
              <a:gd name="T36" fmla="*/ 0 w 713"/>
              <a:gd name="T37" fmla="*/ 0 h 7481"/>
              <a:gd name="T38" fmla="*/ 0 w 713"/>
              <a:gd name="T39" fmla="*/ 0 h 7481"/>
              <a:gd name="T40" fmla="*/ 0 w 713"/>
              <a:gd name="T41" fmla="*/ 0 h 7481"/>
              <a:gd name="T42" fmla="*/ 0 w 713"/>
              <a:gd name="T43" fmla="*/ 0 h 7481"/>
              <a:gd name="T44" fmla="*/ 0 w 713"/>
              <a:gd name="T45" fmla="*/ 0 h 7481"/>
              <a:gd name="T46" fmla="*/ 0 w 713"/>
              <a:gd name="T47" fmla="*/ 0 h 7481"/>
              <a:gd name="T48" fmla="*/ 0 w 713"/>
              <a:gd name="T49" fmla="*/ 0 h 748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13" h="7481">
                <a:moveTo>
                  <a:pt x="713" y="7481"/>
                </a:moveTo>
                <a:lnTo>
                  <a:pt x="697" y="7338"/>
                </a:lnTo>
                <a:lnTo>
                  <a:pt x="680" y="7177"/>
                </a:lnTo>
                <a:lnTo>
                  <a:pt x="663" y="7001"/>
                </a:lnTo>
                <a:lnTo>
                  <a:pt x="646" y="6811"/>
                </a:lnTo>
                <a:lnTo>
                  <a:pt x="608" y="6389"/>
                </a:lnTo>
                <a:lnTo>
                  <a:pt x="569" y="5921"/>
                </a:lnTo>
                <a:lnTo>
                  <a:pt x="529" y="5417"/>
                </a:lnTo>
                <a:lnTo>
                  <a:pt x="487" y="4884"/>
                </a:lnTo>
                <a:lnTo>
                  <a:pt x="443" y="4332"/>
                </a:lnTo>
                <a:lnTo>
                  <a:pt x="398" y="3771"/>
                </a:lnTo>
                <a:lnTo>
                  <a:pt x="352" y="3208"/>
                </a:lnTo>
                <a:lnTo>
                  <a:pt x="304" y="2654"/>
                </a:lnTo>
                <a:lnTo>
                  <a:pt x="279" y="2382"/>
                </a:lnTo>
                <a:lnTo>
                  <a:pt x="255" y="2117"/>
                </a:lnTo>
                <a:lnTo>
                  <a:pt x="230" y="1857"/>
                </a:lnTo>
                <a:lnTo>
                  <a:pt x="206" y="1605"/>
                </a:lnTo>
                <a:lnTo>
                  <a:pt x="180" y="1362"/>
                </a:lnTo>
                <a:lnTo>
                  <a:pt x="155" y="1129"/>
                </a:lnTo>
                <a:lnTo>
                  <a:pt x="130" y="907"/>
                </a:lnTo>
                <a:lnTo>
                  <a:pt x="104" y="697"/>
                </a:lnTo>
                <a:lnTo>
                  <a:pt x="79" y="499"/>
                </a:lnTo>
                <a:lnTo>
                  <a:pt x="52" y="317"/>
                </a:lnTo>
                <a:lnTo>
                  <a:pt x="27" y="151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127000</xdr:colOff>
      <xdr:row>391</xdr:row>
      <xdr:rowOff>127000</xdr:rowOff>
    </xdr:from>
    <xdr:to>
      <xdr:col>1</xdr:col>
      <xdr:colOff>1622425</xdr:colOff>
      <xdr:row>396</xdr:row>
      <xdr:rowOff>74083</xdr:rowOff>
    </xdr:to>
    <xdr:grpSp>
      <xdr:nvGrpSpPr>
        <xdr:cNvPr id="1065" name="Group 4"/>
        <xdr:cNvGrpSpPr>
          <a:grpSpLocks noChangeAspect="1"/>
        </xdr:cNvGrpSpPr>
      </xdr:nvGrpSpPr>
      <xdr:grpSpPr bwMode="auto">
        <a:xfrm>
          <a:off x="256153" y="93681873"/>
          <a:ext cx="1495425" cy="1400049"/>
          <a:chOff x="3636" y="2523"/>
          <a:chExt cx="1057" cy="1085"/>
        </a:xfrm>
      </xdr:grpSpPr>
      <xdr:sp macro="" textlink="">
        <xdr:nvSpPr>
          <xdr:cNvPr id="1066" name="AutoShape 3"/>
          <xdr:cNvSpPr>
            <a:spLocks noChangeAspect="1" noChangeArrowheads="1" noTextEdit="1"/>
          </xdr:cNvSpPr>
        </xdr:nvSpPr>
        <xdr:spPr bwMode="auto">
          <a:xfrm>
            <a:off x="3636" y="2523"/>
            <a:ext cx="1057" cy="10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1067" name="Group 205"/>
          <xdr:cNvGrpSpPr>
            <a:grpSpLocks/>
          </xdr:cNvGrpSpPr>
        </xdr:nvGrpSpPr>
        <xdr:grpSpPr bwMode="auto">
          <a:xfrm>
            <a:off x="3637" y="2524"/>
            <a:ext cx="1041" cy="1083"/>
            <a:chOff x="3637" y="2524"/>
            <a:chExt cx="1041" cy="1083"/>
          </a:xfrm>
        </xdr:grpSpPr>
        <xdr:sp macro="" textlink="">
          <xdr:nvSpPr>
            <xdr:cNvPr id="1104" name="Freeform 5"/>
            <xdr:cNvSpPr>
              <a:spLocks/>
            </xdr:cNvSpPr>
          </xdr:nvSpPr>
          <xdr:spPr bwMode="auto">
            <a:xfrm>
              <a:off x="4271" y="2597"/>
              <a:ext cx="3" cy="2"/>
            </a:xfrm>
            <a:custGeom>
              <a:avLst/>
              <a:gdLst>
                <a:gd name="T0" fmla="*/ 0 w 37"/>
                <a:gd name="T1" fmla="*/ 0 h 35"/>
                <a:gd name="T2" fmla="*/ 0 w 37"/>
                <a:gd name="T3" fmla="*/ 0 h 35"/>
                <a:gd name="T4" fmla="*/ 0 w 37"/>
                <a:gd name="T5" fmla="*/ 0 h 35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7" h="35">
                  <a:moveTo>
                    <a:pt x="0" y="0"/>
                  </a:moveTo>
                  <a:lnTo>
                    <a:pt x="20" y="18"/>
                  </a:lnTo>
                  <a:lnTo>
                    <a:pt x="37" y="3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5" name="Freeform 6"/>
            <xdr:cNvSpPr>
              <a:spLocks/>
            </xdr:cNvSpPr>
          </xdr:nvSpPr>
          <xdr:spPr bwMode="auto">
            <a:xfrm>
              <a:off x="4277" y="2603"/>
              <a:ext cx="3" cy="3"/>
            </a:xfrm>
            <a:custGeom>
              <a:avLst/>
              <a:gdLst>
                <a:gd name="T0" fmla="*/ 0 w 35"/>
                <a:gd name="T1" fmla="*/ 0 h 38"/>
                <a:gd name="T2" fmla="*/ 0 w 35"/>
                <a:gd name="T3" fmla="*/ 0 h 38"/>
                <a:gd name="T4" fmla="*/ 0 w 35"/>
                <a:gd name="T5" fmla="*/ 0 h 38"/>
                <a:gd name="T6" fmla="*/ 0 w 35"/>
                <a:gd name="T7" fmla="*/ 0 h 3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5" h="38">
                  <a:moveTo>
                    <a:pt x="0" y="0"/>
                  </a:moveTo>
                  <a:lnTo>
                    <a:pt x="4" y="4"/>
                  </a:lnTo>
                  <a:lnTo>
                    <a:pt x="22" y="25"/>
                  </a:lnTo>
                  <a:lnTo>
                    <a:pt x="35" y="3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6" name="Freeform 7"/>
            <xdr:cNvSpPr>
              <a:spLocks/>
            </xdr:cNvSpPr>
          </xdr:nvSpPr>
          <xdr:spPr bwMode="auto">
            <a:xfrm>
              <a:off x="4283" y="2609"/>
              <a:ext cx="2" cy="3"/>
            </a:xfrm>
            <a:custGeom>
              <a:avLst/>
              <a:gdLst>
                <a:gd name="T0" fmla="*/ 0 w 33"/>
                <a:gd name="T1" fmla="*/ 0 h 39"/>
                <a:gd name="T2" fmla="*/ 0 w 33"/>
                <a:gd name="T3" fmla="*/ 0 h 39"/>
                <a:gd name="T4" fmla="*/ 0 w 33"/>
                <a:gd name="T5" fmla="*/ 0 h 39"/>
                <a:gd name="T6" fmla="*/ 0 w 33"/>
                <a:gd name="T7" fmla="*/ 0 h 3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3" h="39">
                  <a:moveTo>
                    <a:pt x="0" y="0"/>
                  </a:moveTo>
                  <a:lnTo>
                    <a:pt x="10" y="11"/>
                  </a:lnTo>
                  <a:lnTo>
                    <a:pt x="28" y="32"/>
                  </a:lnTo>
                  <a:lnTo>
                    <a:pt x="33" y="3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7" name="Freeform 8"/>
            <xdr:cNvSpPr>
              <a:spLocks/>
            </xdr:cNvSpPr>
          </xdr:nvSpPr>
          <xdr:spPr bwMode="auto">
            <a:xfrm>
              <a:off x="4288" y="2616"/>
              <a:ext cx="2" cy="3"/>
            </a:xfrm>
            <a:custGeom>
              <a:avLst/>
              <a:gdLst>
                <a:gd name="T0" fmla="*/ 0 w 32"/>
                <a:gd name="T1" fmla="*/ 0 h 40"/>
                <a:gd name="T2" fmla="*/ 0 w 32"/>
                <a:gd name="T3" fmla="*/ 0 h 40"/>
                <a:gd name="T4" fmla="*/ 0 w 32"/>
                <a:gd name="T5" fmla="*/ 0 h 40"/>
                <a:gd name="T6" fmla="*/ 0 w 32"/>
                <a:gd name="T7" fmla="*/ 0 h 4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2" h="40">
                  <a:moveTo>
                    <a:pt x="0" y="0"/>
                  </a:moveTo>
                  <a:lnTo>
                    <a:pt x="1" y="1"/>
                  </a:lnTo>
                  <a:lnTo>
                    <a:pt x="18" y="23"/>
                  </a:lnTo>
                  <a:lnTo>
                    <a:pt x="32" y="4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8" name="Freeform 9"/>
            <xdr:cNvSpPr>
              <a:spLocks/>
            </xdr:cNvSpPr>
          </xdr:nvSpPr>
          <xdr:spPr bwMode="auto">
            <a:xfrm>
              <a:off x="4294" y="2623"/>
              <a:ext cx="2" cy="3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0" h="42">
                  <a:moveTo>
                    <a:pt x="0" y="0"/>
                  </a:moveTo>
                  <a:lnTo>
                    <a:pt x="12" y="17"/>
                  </a:lnTo>
                  <a:lnTo>
                    <a:pt x="29" y="41"/>
                  </a:lnTo>
                  <a:lnTo>
                    <a:pt x="3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9" name="Freeform 10"/>
            <xdr:cNvSpPr>
              <a:spLocks/>
            </xdr:cNvSpPr>
          </xdr:nvSpPr>
          <xdr:spPr bwMode="auto">
            <a:xfrm>
              <a:off x="4298" y="2630"/>
              <a:ext cx="2" cy="3"/>
            </a:xfrm>
            <a:custGeom>
              <a:avLst/>
              <a:gdLst>
                <a:gd name="T0" fmla="*/ 0 w 27"/>
                <a:gd name="T1" fmla="*/ 0 h 43"/>
                <a:gd name="T2" fmla="*/ 0 w 27"/>
                <a:gd name="T3" fmla="*/ 0 h 43"/>
                <a:gd name="T4" fmla="*/ 0 w 27"/>
                <a:gd name="T5" fmla="*/ 0 h 43"/>
                <a:gd name="T6" fmla="*/ 0 w 27"/>
                <a:gd name="T7" fmla="*/ 0 h 4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7" h="43">
                  <a:moveTo>
                    <a:pt x="0" y="0"/>
                  </a:moveTo>
                  <a:lnTo>
                    <a:pt x="7" y="11"/>
                  </a:lnTo>
                  <a:lnTo>
                    <a:pt x="24" y="38"/>
                  </a:lnTo>
                  <a:lnTo>
                    <a:pt x="27" y="4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0" name="Freeform 11"/>
            <xdr:cNvSpPr>
              <a:spLocks/>
            </xdr:cNvSpPr>
          </xdr:nvSpPr>
          <xdr:spPr bwMode="auto">
            <a:xfrm>
              <a:off x="4303" y="2637"/>
              <a:ext cx="2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4">
                  <a:moveTo>
                    <a:pt x="0" y="0"/>
                  </a:moveTo>
                  <a:lnTo>
                    <a:pt x="6" y="11"/>
                  </a:lnTo>
                  <a:lnTo>
                    <a:pt x="15" y="25"/>
                  </a:lnTo>
                  <a:lnTo>
                    <a:pt x="23" y="39"/>
                  </a:lnTo>
                  <a:lnTo>
                    <a:pt x="26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1" name="Freeform 12"/>
            <xdr:cNvSpPr>
              <a:spLocks/>
            </xdr:cNvSpPr>
          </xdr:nvSpPr>
          <xdr:spPr bwMode="auto">
            <a:xfrm>
              <a:off x="4307" y="2644"/>
              <a:ext cx="2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4">
                  <a:moveTo>
                    <a:pt x="0" y="0"/>
                  </a:moveTo>
                  <a:lnTo>
                    <a:pt x="1" y="1"/>
                  </a:lnTo>
                  <a:lnTo>
                    <a:pt x="9" y="16"/>
                  </a:lnTo>
                  <a:lnTo>
                    <a:pt x="17" y="31"/>
                  </a:lnTo>
                  <a:lnTo>
                    <a:pt x="26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2" name="Freeform 13"/>
            <xdr:cNvSpPr>
              <a:spLocks/>
            </xdr:cNvSpPr>
          </xdr:nvSpPr>
          <xdr:spPr bwMode="auto">
            <a:xfrm>
              <a:off x="4311" y="2652"/>
              <a:ext cx="2" cy="3"/>
            </a:xfrm>
            <a:custGeom>
              <a:avLst/>
              <a:gdLst>
                <a:gd name="T0" fmla="*/ 0 w 24"/>
                <a:gd name="T1" fmla="*/ 0 h 45"/>
                <a:gd name="T2" fmla="*/ 0 w 24"/>
                <a:gd name="T3" fmla="*/ 0 h 45"/>
                <a:gd name="T4" fmla="*/ 0 w 24"/>
                <a:gd name="T5" fmla="*/ 0 h 45"/>
                <a:gd name="T6" fmla="*/ 0 w 24"/>
                <a:gd name="T7" fmla="*/ 0 h 45"/>
                <a:gd name="T8" fmla="*/ 0 w 2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45">
                  <a:moveTo>
                    <a:pt x="0" y="0"/>
                  </a:moveTo>
                  <a:lnTo>
                    <a:pt x="6" y="11"/>
                  </a:lnTo>
                  <a:lnTo>
                    <a:pt x="14" y="27"/>
                  </a:lnTo>
                  <a:lnTo>
                    <a:pt x="22" y="42"/>
                  </a:lnTo>
                  <a:lnTo>
                    <a:pt x="24" y="4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3" name="Freeform 14"/>
            <xdr:cNvSpPr>
              <a:spLocks/>
            </xdr:cNvSpPr>
          </xdr:nvSpPr>
          <xdr:spPr bwMode="auto">
            <a:xfrm>
              <a:off x="4315" y="2659"/>
              <a:ext cx="2" cy="3"/>
            </a:xfrm>
            <a:custGeom>
              <a:avLst/>
              <a:gdLst>
                <a:gd name="T0" fmla="*/ 0 w 22"/>
                <a:gd name="T1" fmla="*/ 0 h 46"/>
                <a:gd name="T2" fmla="*/ 0 w 22"/>
                <a:gd name="T3" fmla="*/ 0 h 46"/>
                <a:gd name="T4" fmla="*/ 0 w 22"/>
                <a:gd name="T5" fmla="*/ 0 h 46"/>
                <a:gd name="T6" fmla="*/ 0 w 22"/>
                <a:gd name="T7" fmla="*/ 0 h 46"/>
                <a:gd name="T8" fmla="*/ 0 w 22"/>
                <a:gd name="T9" fmla="*/ 0 h 4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2" h="46">
                  <a:moveTo>
                    <a:pt x="0" y="0"/>
                  </a:moveTo>
                  <a:lnTo>
                    <a:pt x="5" y="10"/>
                  </a:lnTo>
                  <a:lnTo>
                    <a:pt x="12" y="27"/>
                  </a:lnTo>
                  <a:lnTo>
                    <a:pt x="21" y="43"/>
                  </a:lnTo>
                  <a:lnTo>
                    <a:pt x="22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4" name="Freeform 15"/>
            <xdr:cNvSpPr>
              <a:spLocks/>
            </xdr:cNvSpPr>
          </xdr:nvSpPr>
          <xdr:spPr bwMode="auto">
            <a:xfrm>
              <a:off x="4319" y="2667"/>
              <a:ext cx="1" cy="3"/>
            </a:xfrm>
            <a:custGeom>
              <a:avLst/>
              <a:gdLst>
                <a:gd name="T0" fmla="*/ 0 w 21"/>
                <a:gd name="T1" fmla="*/ 0 h 46"/>
                <a:gd name="T2" fmla="*/ 0 w 21"/>
                <a:gd name="T3" fmla="*/ 0 h 46"/>
                <a:gd name="T4" fmla="*/ 0 w 21"/>
                <a:gd name="T5" fmla="*/ 0 h 46"/>
                <a:gd name="T6" fmla="*/ 0 w 21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1" h="46">
                  <a:moveTo>
                    <a:pt x="0" y="0"/>
                  </a:moveTo>
                  <a:lnTo>
                    <a:pt x="6" y="15"/>
                  </a:lnTo>
                  <a:lnTo>
                    <a:pt x="14" y="32"/>
                  </a:lnTo>
                  <a:lnTo>
                    <a:pt x="21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5" name="Freeform 16"/>
            <xdr:cNvSpPr>
              <a:spLocks/>
            </xdr:cNvSpPr>
          </xdr:nvSpPr>
          <xdr:spPr bwMode="auto">
            <a:xfrm>
              <a:off x="4322" y="2675"/>
              <a:ext cx="1" cy="3"/>
            </a:xfrm>
            <a:custGeom>
              <a:avLst/>
              <a:gdLst>
                <a:gd name="T0" fmla="*/ 0 w 18"/>
                <a:gd name="T1" fmla="*/ 0 h 47"/>
                <a:gd name="T2" fmla="*/ 0 w 18"/>
                <a:gd name="T3" fmla="*/ 0 h 47"/>
                <a:gd name="T4" fmla="*/ 0 w 18"/>
                <a:gd name="T5" fmla="*/ 0 h 47"/>
                <a:gd name="T6" fmla="*/ 0 w 18"/>
                <a:gd name="T7" fmla="*/ 0 h 47"/>
                <a:gd name="T8" fmla="*/ 0 w 18"/>
                <a:gd name="T9" fmla="*/ 0 h 4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8" h="47">
                  <a:moveTo>
                    <a:pt x="0" y="0"/>
                  </a:moveTo>
                  <a:lnTo>
                    <a:pt x="2" y="7"/>
                  </a:lnTo>
                  <a:lnTo>
                    <a:pt x="10" y="25"/>
                  </a:lnTo>
                  <a:lnTo>
                    <a:pt x="17" y="44"/>
                  </a:lnTo>
                  <a:lnTo>
                    <a:pt x="18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6" name="Freeform 17"/>
            <xdr:cNvSpPr>
              <a:spLocks/>
            </xdr:cNvSpPr>
          </xdr:nvSpPr>
          <xdr:spPr bwMode="auto">
            <a:xfrm>
              <a:off x="4325" y="2683"/>
              <a:ext cx="1" cy="3"/>
            </a:xfrm>
            <a:custGeom>
              <a:avLst/>
              <a:gdLst>
                <a:gd name="T0" fmla="*/ 0 w 18"/>
                <a:gd name="T1" fmla="*/ 0 h 47"/>
                <a:gd name="T2" fmla="*/ 0 w 18"/>
                <a:gd name="T3" fmla="*/ 0 h 47"/>
                <a:gd name="T4" fmla="*/ 0 w 18"/>
                <a:gd name="T5" fmla="*/ 0 h 47"/>
                <a:gd name="T6" fmla="*/ 0 w 18"/>
                <a:gd name="T7" fmla="*/ 0 h 47"/>
                <a:gd name="T8" fmla="*/ 0 w 18"/>
                <a:gd name="T9" fmla="*/ 0 h 47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8" h="47">
                  <a:moveTo>
                    <a:pt x="0" y="0"/>
                  </a:moveTo>
                  <a:lnTo>
                    <a:pt x="1" y="3"/>
                  </a:lnTo>
                  <a:lnTo>
                    <a:pt x="9" y="22"/>
                  </a:lnTo>
                  <a:lnTo>
                    <a:pt x="16" y="42"/>
                  </a:lnTo>
                  <a:lnTo>
                    <a:pt x="18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7" name="Freeform 18"/>
            <xdr:cNvSpPr>
              <a:spLocks/>
            </xdr:cNvSpPr>
          </xdr:nvSpPr>
          <xdr:spPr bwMode="auto">
            <a:xfrm>
              <a:off x="4328" y="2691"/>
              <a:ext cx="1" cy="3"/>
            </a:xfrm>
            <a:custGeom>
              <a:avLst/>
              <a:gdLst>
                <a:gd name="T0" fmla="*/ 0 w 16"/>
                <a:gd name="T1" fmla="*/ 0 h 48"/>
                <a:gd name="T2" fmla="*/ 0 w 16"/>
                <a:gd name="T3" fmla="*/ 0 h 48"/>
                <a:gd name="T4" fmla="*/ 0 w 16"/>
                <a:gd name="T5" fmla="*/ 0 h 48"/>
                <a:gd name="T6" fmla="*/ 0 w 16"/>
                <a:gd name="T7" fmla="*/ 0 h 48"/>
                <a:gd name="T8" fmla="*/ 0 w 16"/>
                <a:gd name="T9" fmla="*/ 0 h 48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6" h="48">
                  <a:moveTo>
                    <a:pt x="0" y="0"/>
                  </a:moveTo>
                  <a:lnTo>
                    <a:pt x="1" y="4"/>
                  </a:lnTo>
                  <a:lnTo>
                    <a:pt x="8" y="25"/>
                  </a:lnTo>
                  <a:lnTo>
                    <a:pt x="15" y="45"/>
                  </a:lnTo>
                  <a:lnTo>
                    <a:pt x="16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8" name="Freeform 19"/>
            <xdr:cNvSpPr>
              <a:spLocks/>
            </xdr:cNvSpPr>
          </xdr:nvSpPr>
          <xdr:spPr bwMode="auto">
            <a:xfrm>
              <a:off x="4331" y="2699"/>
              <a:ext cx="1" cy="3"/>
            </a:xfrm>
            <a:custGeom>
              <a:avLst/>
              <a:gdLst>
                <a:gd name="T0" fmla="*/ 0 w 16"/>
                <a:gd name="T1" fmla="*/ 0 h 47"/>
                <a:gd name="T2" fmla="*/ 0 w 16"/>
                <a:gd name="T3" fmla="*/ 0 h 47"/>
                <a:gd name="T4" fmla="*/ 0 w 16"/>
                <a:gd name="T5" fmla="*/ 0 h 47"/>
                <a:gd name="T6" fmla="*/ 0 w 16"/>
                <a:gd name="T7" fmla="*/ 0 h 4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6" h="47">
                  <a:moveTo>
                    <a:pt x="0" y="0"/>
                  </a:moveTo>
                  <a:lnTo>
                    <a:pt x="3" y="10"/>
                  </a:lnTo>
                  <a:lnTo>
                    <a:pt x="11" y="31"/>
                  </a:lnTo>
                  <a:lnTo>
                    <a:pt x="16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9" name="Freeform 20"/>
            <xdr:cNvSpPr>
              <a:spLocks/>
            </xdr:cNvSpPr>
          </xdr:nvSpPr>
          <xdr:spPr bwMode="auto">
            <a:xfrm>
              <a:off x="4333" y="2707"/>
              <a:ext cx="1" cy="3"/>
            </a:xfrm>
            <a:custGeom>
              <a:avLst/>
              <a:gdLst>
                <a:gd name="T0" fmla="*/ 0 w 14"/>
                <a:gd name="T1" fmla="*/ 0 h 49"/>
                <a:gd name="T2" fmla="*/ 0 w 14"/>
                <a:gd name="T3" fmla="*/ 0 h 49"/>
                <a:gd name="T4" fmla="*/ 0 w 14"/>
                <a:gd name="T5" fmla="*/ 0 h 49"/>
                <a:gd name="T6" fmla="*/ 0 w 14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4" h="49">
                  <a:moveTo>
                    <a:pt x="0" y="0"/>
                  </a:moveTo>
                  <a:lnTo>
                    <a:pt x="6" y="22"/>
                  </a:lnTo>
                  <a:lnTo>
                    <a:pt x="13" y="44"/>
                  </a:lnTo>
                  <a:lnTo>
                    <a:pt x="14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0" name="Freeform 21"/>
            <xdr:cNvSpPr>
              <a:spLocks/>
            </xdr:cNvSpPr>
          </xdr:nvSpPr>
          <xdr:spPr bwMode="auto">
            <a:xfrm>
              <a:off x="4336" y="2715"/>
              <a:ext cx="1" cy="4"/>
            </a:xfrm>
            <a:custGeom>
              <a:avLst/>
              <a:gdLst>
                <a:gd name="T0" fmla="*/ 0 w 14"/>
                <a:gd name="T1" fmla="*/ 0 h 50"/>
                <a:gd name="T2" fmla="*/ 0 w 14"/>
                <a:gd name="T3" fmla="*/ 0 h 50"/>
                <a:gd name="T4" fmla="*/ 0 w 14"/>
                <a:gd name="T5" fmla="*/ 0 h 50"/>
                <a:gd name="T6" fmla="*/ 0 w 14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4" h="50">
                  <a:moveTo>
                    <a:pt x="0" y="0"/>
                  </a:moveTo>
                  <a:lnTo>
                    <a:pt x="5" y="17"/>
                  </a:lnTo>
                  <a:lnTo>
                    <a:pt x="11" y="40"/>
                  </a:lnTo>
                  <a:lnTo>
                    <a:pt x="14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1" name="Freeform 22"/>
            <xdr:cNvSpPr>
              <a:spLocks/>
            </xdr:cNvSpPr>
          </xdr:nvSpPr>
          <xdr:spPr bwMode="auto">
            <a:xfrm>
              <a:off x="4338" y="2724"/>
              <a:ext cx="1" cy="3"/>
            </a:xfrm>
            <a:custGeom>
              <a:avLst/>
              <a:gdLst>
                <a:gd name="T0" fmla="*/ 0 w 12"/>
                <a:gd name="T1" fmla="*/ 0 h 49"/>
                <a:gd name="T2" fmla="*/ 0 w 12"/>
                <a:gd name="T3" fmla="*/ 0 h 49"/>
                <a:gd name="T4" fmla="*/ 0 w 12"/>
                <a:gd name="T5" fmla="*/ 0 h 49"/>
                <a:gd name="T6" fmla="*/ 0 w 12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49">
                  <a:moveTo>
                    <a:pt x="0" y="0"/>
                  </a:moveTo>
                  <a:lnTo>
                    <a:pt x="4" y="15"/>
                  </a:lnTo>
                  <a:lnTo>
                    <a:pt x="10" y="40"/>
                  </a:lnTo>
                  <a:lnTo>
                    <a:pt x="12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2" name="Line 23"/>
            <xdr:cNvSpPr>
              <a:spLocks noChangeShapeType="1"/>
            </xdr:cNvSpPr>
          </xdr:nvSpPr>
          <xdr:spPr bwMode="auto">
            <a:xfrm>
              <a:off x="4340" y="2732"/>
              <a:ext cx="0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23" name="Line 24"/>
            <xdr:cNvSpPr>
              <a:spLocks noChangeShapeType="1"/>
            </xdr:cNvSpPr>
          </xdr:nvSpPr>
          <xdr:spPr bwMode="auto">
            <a:xfrm>
              <a:off x="4340" y="2732"/>
              <a:ext cx="0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24" name="Freeform 25"/>
            <xdr:cNvSpPr>
              <a:spLocks/>
            </xdr:cNvSpPr>
          </xdr:nvSpPr>
          <xdr:spPr bwMode="auto">
            <a:xfrm>
              <a:off x="4678" y="2661"/>
              <a:ext cx="0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51">
                  <a:moveTo>
                    <a:pt x="6" y="0"/>
                  </a:moveTo>
                  <a:lnTo>
                    <a:pt x="2" y="29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5" name="Freeform 26"/>
            <xdr:cNvSpPr>
              <a:spLocks/>
            </xdr:cNvSpPr>
          </xdr:nvSpPr>
          <xdr:spPr bwMode="auto">
            <a:xfrm>
              <a:off x="4677" y="2669"/>
              <a:ext cx="0" cy="4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9" y="0"/>
                  </a:moveTo>
                  <a:lnTo>
                    <a:pt x="6" y="17"/>
                  </a:lnTo>
                  <a:lnTo>
                    <a:pt x="1" y="45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6" name="Freeform 27"/>
            <xdr:cNvSpPr>
              <a:spLocks/>
            </xdr:cNvSpPr>
          </xdr:nvSpPr>
          <xdr:spPr bwMode="auto">
            <a:xfrm>
              <a:off x="4675" y="2678"/>
              <a:ext cx="1" cy="3"/>
            </a:xfrm>
            <a:custGeom>
              <a:avLst/>
              <a:gdLst>
                <a:gd name="T0" fmla="*/ 0 w 11"/>
                <a:gd name="T1" fmla="*/ 0 h 50"/>
                <a:gd name="T2" fmla="*/ 0 w 11"/>
                <a:gd name="T3" fmla="*/ 0 h 50"/>
                <a:gd name="T4" fmla="*/ 0 w 11"/>
                <a:gd name="T5" fmla="*/ 0 h 50"/>
                <a:gd name="T6" fmla="*/ 0 w 11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50">
                  <a:moveTo>
                    <a:pt x="11" y="0"/>
                  </a:moveTo>
                  <a:lnTo>
                    <a:pt x="10" y="2"/>
                  </a:lnTo>
                  <a:lnTo>
                    <a:pt x="5" y="29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7" name="Freeform 28"/>
            <xdr:cNvSpPr>
              <a:spLocks/>
            </xdr:cNvSpPr>
          </xdr:nvSpPr>
          <xdr:spPr bwMode="auto">
            <a:xfrm>
              <a:off x="4673" y="2686"/>
              <a:ext cx="1" cy="3"/>
            </a:xfrm>
            <a:custGeom>
              <a:avLst/>
              <a:gdLst>
                <a:gd name="T0" fmla="*/ 0 w 13"/>
                <a:gd name="T1" fmla="*/ 0 h 50"/>
                <a:gd name="T2" fmla="*/ 0 w 13"/>
                <a:gd name="T3" fmla="*/ 0 h 50"/>
                <a:gd name="T4" fmla="*/ 0 w 13"/>
                <a:gd name="T5" fmla="*/ 0 h 50"/>
                <a:gd name="T6" fmla="*/ 0 w 13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50">
                  <a:moveTo>
                    <a:pt x="13" y="0"/>
                  </a:moveTo>
                  <a:lnTo>
                    <a:pt x="11" y="8"/>
                  </a:lnTo>
                  <a:lnTo>
                    <a:pt x="4" y="34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8" name="Freeform 29"/>
            <xdr:cNvSpPr>
              <a:spLocks/>
            </xdr:cNvSpPr>
          </xdr:nvSpPr>
          <xdr:spPr bwMode="auto">
            <a:xfrm>
              <a:off x="4670" y="2694"/>
              <a:ext cx="1" cy="3"/>
            </a:xfrm>
            <a:custGeom>
              <a:avLst/>
              <a:gdLst>
                <a:gd name="T0" fmla="*/ 0 w 17"/>
                <a:gd name="T1" fmla="*/ 0 h 48"/>
                <a:gd name="T2" fmla="*/ 0 w 17"/>
                <a:gd name="T3" fmla="*/ 0 h 48"/>
                <a:gd name="T4" fmla="*/ 0 w 17"/>
                <a:gd name="T5" fmla="*/ 0 h 48"/>
                <a:gd name="T6" fmla="*/ 0 w 17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" h="48">
                  <a:moveTo>
                    <a:pt x="17" y="0"/>
                  </a:moveTo>
                  <a:lnTo>
                    <a:pt x="14" y="9"/>
                  </a:lnTo>
                  <a:lnTo>
                    <a:pt x="6" y="32"/>
                  </a:lnTo>
                  <a:lnTo>
                    <a:pt x="0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9" name="Freeform 30"/>
            <xdr:cNvSpPr>
              <a:spLocks/>
            </xdr:cNvSpPr>
          </xdr:nvSpPr>
          <xdr:spPr bwMode="auto">
            <a:xfrm>
              <a:off x="4667" y="2702"/>
              <a:ext cx="1" cy="3"/>
            </a:xfrm>
            <a:custGeom>
              <a:avLst/>
              <a:gdLst>
                <a:gd name="T0" fmla="*/ 0 w 19"/>
                <a:gd name="T1" fmla="*/ 0 h 47"/>
                <a:gd name="T2" fmla="*/ 0 w 19"/>
                <a:gd name="T3" fmla="*/ 0 h 47"/>
                <a:gd name="T4" fmla="*/ 0 w 19"/>
                <a:gd name="T5" fmla="*/ 0 h 47"/>
                <a:gd name="T6" fmla="*/ 0 w 19"/>
                <a:gd name="T7" fmla="*/ 0 h 47"/>
                <a:gd name="T8" fmla="*/ 0 w 19"/>
                <a:gd name="T9" fmla="*/ 0 h 47"/>
                <a:gd name="T10" fmla="*/ 0 w 19"/>
                <a:gd name="T11" fmla="*/ 0 h 4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19" h="47">
                  <a:moveTo>
                    <a:pt x="19" y="0"/>
                  </a:moveTo>
                  <a:lnTo>
                    <a:pt x="18" y="3"/>
                  </a:lnTo>
                  <a:lnTo>
                    <a:pt x="13" y="15"/>
                  </a:lnTo>
                  <a:lnTo>
                    <a:pt x="9" y="26"/>
                  </a:lnTo>
                  <a:lnTo>
                    <a:pt x="4" y="37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0" name="Freeform 31"/>
            <xdr:cNvSpPr>
              <a:spLocks/>
            </xdr:cNvSpPr>
          </xdr:nvSpPr>
          <xdr:spPr bwMode="auto">
            <a:xfrm>
              <a:off x="4664" y="2710"/>
              <a:ext cx="1" cy="3"/>
            </a:xfrm>
            <a:custGeom>
              <a:avLst/>
              <a:gdLst>
                <a:gd name="T0" fmla="*/ 0 w 23"/>
                <a:gd name="T1" fmla="*/ 0 h 46"/>
                <a:gd name="T2" fmla="*/ 0 w 23"/>
                <a:gd name="T3" fmla="*/ 0 h 46"/>
                <a:gd name="T4" fmla="*/ 0 w 23"/>
                <a:gd name="T5" fmla="*/ 0 h 46"/>
                <a:gd name="T6" fmla="*/ 0 w 23"/>
                <a:gd name="T7" fmla="*/ 0 h 46"/>
                <a:gd name="T8" fmla="*/ 0 w 23"/>
                <a:gd name="T9" fmla="*/ 0 h 46"/>
                <a:gd name="T10" fmla="*/ 0 w 23"/>
                <a:gd name="T11" fmla="*/ 0 h 4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3" h="46">
                  <a:moveTo>
                    <a:pt x="23" y="0"/>
                  </a:moveTo>
                  <a:lnTo>
                    <a:pt x="21" y="5"/>
                  </a:lnTo>
                  <a:lnTo>
                    <a:pt x="15" y="16"/>
                  </a:lnTo>
                  <a:lnTo>
                    <a:pt x="10" y="26"/>
                  </a:lnTo>
                  <a:lnTo>
                    <a:pt x="5" y="36"/>
                  </a:lnTo>
                  <a:lnTo>
                    <a:pt x="0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1" name="Freeform 32"/>
            <xdr:cNvSpPr>
              <a:spLocks/>
            </xdr:cNvSpPr>
          </xdr:nvSpPr>
          <xdr:spPr bwMode="auto">
            <a:xfrm>
              <a:off x="4659" y="2717"/>
              <a:ext cx="2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w 26"/>
                <a:gd name="T11" fmla="*/ 0 h 44"/>
                <a:gd name="T12" fmla="*/ 0 w 26"/>
                <a:gd name="T13" fmla="*/ 0 h 44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26" h="44">
                  <a:moveTo>
                    <a:pt x="26" y="0"/>
                  </a:moveTo>
                  <a:lnTo>
                    <a:pt x="25" y="2"/>
                  </a:lnTo>
                  <a:lnTo>
                    <a:pt x="19" y="12"/>
                  </a:lnTo>
                  <a:lnTo>
                    <a:pt x="13" y="22"/>
                  </a:lnTo>
                  <a:lnTo>
                    <a:pt x="8" y="31"/>
                  </a:lnTo>
                  <a:lnTo>
                    <a:pt x="2" y="41"/>
                  </a:lnTo>
                  <a:lnTo>
                    <a:pt x="0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2" name="Freeform 33"/>
            <xdr:cNvSpPr>
              <a:spLocks/>
            </xdr:cNvSpPr>
          </xdr:nvSpPr>
          <xdr:spPr bwMode="auto">
            <a:xfrm>
              <a:off x="4654" y="2725"/>
              <a:ext cx="2" cy="2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w 30"/>
                <a:gd name="T9" fmla="*/ 0 h 42"/>
                <a:gd name="T10" fmla="*/ 0 w 30"/>
                <a:gd name="T11" fmla="*/ 0 h 42"/>
                <a:gd name="T12" fmla="*/ 0 w 30"/>
                <a:gd name="T13" fmla="*/ 0 h 42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30" h="42">
                  <a:moveTo>
                    <a:pt x="30" y="0"/>
                  </a:moveTo>
                  <a:lnTo>
                    <a:pt x="26" y="6"/>
                  </a:lnTo>
                  <a:lnTo>
                    <a:pt x="20" y="14"/>
                  </a:lnTo>
                  <a:lnTo>
                    <a:pt x="14" y="23"/>
                  </a:lnTo>
                  <a:lnTo>
                    <a:pt x="7" y="33"/>
                  </a:lnTo>
                  <a:lnTo>
                    <a:pt x="1" y="41"/>
                  </a:lnTo>
                  <a:lnTo>
                    <a:pt x="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3" name="Freeform 34"/>
            <xdr:cNvSpPr>
              <a:spLocks/>
            </xdr:cNvSpPr>
          </xdr:nvSpPr>
          <xdr:spPr bwMode="auto">
            <a:xfrm>
              <a:off x="4649" y="2731"/>
              <a:ext cx="2" cy="3"/>
            </a:xfrm>
            <a:custGeom>
              <a:avLst/>
              <a:gdLst>
                <a:gd name="T0" fmla="*/ 0 w 34"/>
                <a:gd name="T1" fmla="*/ 0 h 38"/>
                <a:gd name="T2" fmla="*/ 0 w 34"/>
                <a:gd name="T3" fmla="*/ 0 h 38"/>
                <a:gd name="T4" fmla="*/ 0 w 34"/>
                <a:gd name="T5" fmla="*/ 0 h 38"/>
                <a:gd name="T6" fmla="*/ 0 w 34"/>
                <a:gd name="T7" fmla="*/ 0 h 38"/>
                <a:gd name="T8" fmla="*/ 0 w 34"/>
                <a:gd name="T9" fmla="*/ 0 h 38"/>
                <a:gd name="T10" fmla="*/ 0 w 34"/>
                <a:gd name="T11" fmla="*/ 0 h 38"/>
                <a:gd name="T12" fmla="*/ 0 w 34"/>
                <a:gd name="T13" fmla="*/ 0 h 3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34" h="38">
                  <a:moveTo>
                    <a:pt x="34" y="0"/>
                  </a:moveTo>
                  <a:lnTo>
                    <a:pt x="30" y="6"/>
                  </a:lnTo>
                  <a:lnTo>
                    <a:pt x="23" y="14"/>
                  </a:lnTo>
                  <a:lnTo>
                    <a:pt x="16" y="21"/>
                  </a:lnTo>
                  <a:lnTo>
                    <a:pt x="8" y="29"/>
                  </a:lnTo>
                  <a:lnTo>
                    <a:pt x="1" y="37"/>
                  </a:lnTo>
                  <a:lnTo>
                    <a:pt x="0" y="3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4" name="Freeform 35"/>
            <xdr:cNvSpPr>
              <a:spLocks/>
            </xdr:cNvSpPr>
          </xdr:nvSpPr>
          <xdr:spPr bwMode="auto">
            <a:xfrm>
              <a:off x="4643" y="2737"/>
              <a:ext cx="2" cy="3"/>
            </a:xfrm>
            <a:custGeom>
              <a:avLst/>
              <a:gdLst>
                <a:gd name="T0" fmla="*/ 0 w 36"/>
                <a:gd name="T1" fmla="*/ 0 h 35"/>
                <a:gd name="T2" fmla="*/ 0 w 36"/>
                <a:gd name="T3" fmla="*/ 0 h 35"/>
                <a:gd name="T4" fmla="*/ 0 w 36"/>
                <a:gd name="T5" fmla="*/ 0 h 35"/>
                <a:gd name="T6" fmla="*/ 0 w 36"/>
                <a:gd name="T7" fmla="*/ 0 h 35"/>
                <a:gd name="T8" fmla="*/ 0 w 36"/>
                <a:gd name="T9" fmla="*/ 0 h 35"/>
                <a:gd name="T10" fmla="*/ 0 w 36"/>
                <a:gd name="T11" fmla="*/ 0 h 35"/>
                <a:gd name="T12" fmla="*/ 0 w 36"/>
                <a:gd name="T13" fmla="*/ 0 h 35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36" h="35">
                  <a:moveTo>
                    <a:pt x="36" y="0"/>
                  </a:moveTo>
                  <a:lnTo>
                    <a:pt x="33" y="3"/>
                  </a:lnTo>
                  <a:lnTo>
                    <a:pt x="26" y="12"/>
                  </a:lnTo>
                  <a:lnTo>
                    <a:pt x="18" y="18"/>
                  </a:lnTo>
                  <a:lnTo>
                    <a:pt x="11" y="25"/>
                  </a:lnTo>
                  <a:lnTo>
                    <a:pt x="3" y="32"/>
                  </a:lnTo>
                  <a:lnTo>
                    <a:pt x="0" y="3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5" name="Freeform 36"/>
            <xdr:cNvSpPr>
              <a:spLocks/>
            </xdr:cNvSpPr>
          </xdr:nvSpPr>
          <xdr:spPr bwMode="auto">
            <a:xfrm>
              <a:off x="4636" y="2743"/>
              <a:ext cx="3" cy="2"/>
            </a:xfrm>
            <a:custGeom>
              <a:avLst/>
              <a:gdLst>
                <a:gd name="T0" fmla="*/ 0 w 41"/>
                <a:gd name="T1" fmla="*/ 0 h 31"/>
                <a:gd name="T2" fmla="*/ 0 w 41"/>
                <a:gd name="T3" fmla="*/ 0 h 31"/>
                <a:gd name="T4" fmla="*/ 0 w 41"/>
                <a:gd name="T5" fmla="*/ 0 h 31"/>
                <a:gd name="T6" fmla="*/ 0 w 41"/>
                <a:gd name="T7" fmla="*/ 0 h 31"/>
                <a:gd name="T8" fmla="*/ 0 w 41"/>
                <a:gd name="T9" fmla="*/ 0 h 31"/>
                <a:gd name="T10" fmla="*/ 0 w 41"/>
                <a:gd name="T11" fmla="*/ 0 h 31"/>
                <a:gd name="T12" fmla="*/ 0 w 41"/>
                <a:gd name="T13" fmla="*/ 0 h 3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41" h="31">
                  <a:moveTo>
                    <a:pt x="41" y="0"/>
                  </a:moveTo>
                  <a:lnTo>
                    <a:pt x="40" y="1"/>
                  </a:lnTo>
                  <a:lnTo>
                    <a:pt x="31" y="7"/>
                  </a:lnTo>
                  <a:lnTo>
                    <a:pt x="23" y="13"/>
                  </a:lnTo>
                  <a:lnTo>
                    <a:pt x="15" y="20"/>
                  </a:lnTo>
                  <a:lnTo>
                    <a:pt x="7" y="26"/>
                  </a:lnTo>
                  <a:lnTo>
                    <a:pt x="0" y="3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6" name="Freeform 37"/>
            <xdr:cNvSpPr>
              <a:spLocks/>
            </xdr:cNvSpPr>
          </xdr:nvSpPr>
          <xdr:spPr bwMode="auto">
            <a:xfrm>
              <a:off x="4620" y="2729"/>
              <a:ext cx="17" cy="82"/>
            </a:xfrm>
            <a:custGeom>
              <a:avLst/>
              <a:gdLst>
                <a:gd name="T0" fmla="*/ 0 w 262"/>
                <a:gd name="T1" fmla="*/ 0 h 1216"/>
                <a:gd name="T2" fmla="*/ 0 w 262"/>
                <a:gd name="T3" fmla="*/ 0 h 1216"/>
                <a:gd name="T4" fmla="*/ 0 w 262"/>
                <a:gd name="T5" fmla="*/ 0 h 1216"/>
                <a:gd name="T6" fmla="*/ 0 w 262"/>
                <a:gd name="T7" fmla="*/ 0 h 1216"/>
                <a:gd name="T8" fmla="*/ 0 w 262"/>
                <a:gd name="T9" fmla="*/ 0 h 1216"/>
                <a:gd name="T10" fmla="*/ 0 w 262"/>
                <a:gd name="T11" fmla="*/ 0 h 1216"/>
                <a:gd name="T12" fmla="*/ 0 w 262"/>
                <a:gd name="T13" fmla="*/ 0 h 1216"/>
                <a:gd name="T14" fmla="*/ 0 w 262"/>
                <a:gd name="T15" fmla="*/ 0 h 1216"/>
                <a:gd name="T16" fmla="*/ 0 w 262"/>
                <a:gd name="T17" fmla="*/ 0 h 1216"/>
                <a:gd name="T18" fmla="*/ 0 w 262"/>
                <a:gd name="T19" fmla="*/ 0 h 1216"/>
                <a:gd name="T20" fmla="*/ 0 w 262"/>
                <a:gd name="T21" fmla="*/ 0 h 1216"/>
                <a:gd name="T22" fmla="*/ 0 w 262"/>
                <a:gd name="T23" fmla="*/ 0 h 1216"/>
                <a:gd name="T24" fmla="*/ 0 w 262"/>
                <a:gd name="T25" fmla="*/ 0 h 1216"/>
                <a:gd name="T26" fmla="*/ 0 w 262"/>
                <a:gd name="T27" fmla="*/ 0 h 1216"/>
                <a:gd name="T28" fmla="*/ 0 w 262"/>
                <a:gd name="T29" fmla="*/ 0 h 1216"/>
                <a:gd name="T30" fmla="*/ 0 w 262"/>
                <a:gd name="T31" fmla="*/ 0 h 1216"/>
                <a:gd name="T32" fmla="*/ 0 w 262"/>
                <a:gd name="T33" fmla="*/ 0 h 121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</a:gdLst>
              <a:ahLst/>
              <a:cxnLst>
                <a:cxn ang="T34">
                  <a:pos x="T0" y="T1"/>
                </a:cxn>
                <a:cxn ang="T35">
                  <a:pos x="T2" y="T3"/>
                </a:cxn>
                <a:cxn ang="T36">
                  <a:pos x="T4" y="T5"/>
                </a:cxn>
                <a:cxn ang="T37">
                  <a:pos x="T6" y="T7"/>
                </a:cxn>
                <a:cxn ang="T38">
                  <a:pos x="T8" y="T9"/>
                </a:cxn>
                <a:cxn ang="T39">
                  <a:pos x="T10" y="T11"/>
                </a:cxn>
                <a:cxn ang="T40">
                  <a:pos x="T12" y="T13"/>
                </a:cxn>
                <a:cxn ang="T41">
                  <a:pos x="T14" y="T15"/>
                </a:cxn>
                <a:cxn ang="T42">
                  <a:pos x="T16" y="T17"/>
                </a:cxn>
                <a:cxn ang="T43">
                  <a:pos x="T18" y="T19"/>
                </a:cxn>
                <a:cxn ang="T44">
                  <a:pos x="T20" y="T21"/>
                </a:cxn>
                <a:cxn ang="T45">
                  <a:pos x="T22" y="T23"/>
                </a:cxn>
                <a:cxn ang="T46">
                  <a:pos x="T24" y="T25"/>
                </a:cxn>
                <a:cxn ang="T47">
                  <a:pos x="T26" y="T27"/>
                </a:cxn>
                <a:cxn ang="T48">
                  <a:pos x="T28" y="T29"/>
                </a:cxn>
                <a:cxn ang="T49">
                  <a:pos x="T30" y="T31"/>
                </a:cxn>
                <a:cxn ang="T50">
                  <a:pos x="T32" y="T33"/>
                </a:cxn>
              </a:cxnLst>
              <a:rect l="0" t="0" r="r" b="b"/>
              <a:pathLst>
                <a:path w="262" h="1216">
                  <a:moveTo>
                    <a:pt x="262" y="0"/>
                  </a:moveTo>
                  <a:lnTo>
                    <a:pt x="250" y="86"/>
                  </a:lnTo>
                  <a:lnTo>
                    <a:pt x="238" y="170"/>
                  </a:lnTo>
                  <a:lnTo>
                    <a:pt x="224" y="254"/>
                  </a:lnTo>
                  <a:lnTo>
                    <a:pt x="211" y="336"/>
                  </a:lnTo>
                  <a:lnTo>
                    <a:pt x="197" y="416"/>
                  </a:lnTo>
                  <a:lnTo>
                    <a:pt x="182" y="497"/>
                  </a:lnTo>
                  <a:lnTo>
                    <a:pt x="166" y="575"/>
                  </a:lnTo>
                  <a:lnTo>
                    <a:pt x="151" y="652"/>
                  </a:lnTo>
                  <a:lnTo>
                    <a:pt x="134" y="728"/>
                  </a:lnTo>
                  <a:lnTo>
                    <a:pt x="116" y="802"/>
                  </a:lnTo>
                  <a:lnTo>
                    <a:pt x="99" y="875"/>
                  </a:lnTo>
                  <a:lnTo>
                    <a:pt x="81" y="946"/>
                  </a:lnTo>
                  <a:lnTo>
                    <a:pt x="61" y="1017"/>
                  </a:lnTo>
                  <a:lnTo>
                    <a:pt x="41" y="1085"/>
                  </a:lnTo>
                  <a:lnTo>
                    <a:pt x="21" y="1151"/>
                  </a:lnTo>
                  <a:lnTo>
                    <a:pt x="0" y="1216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7" name="Freeform 38"/>
            <xdr:cNvSpPr>
              <a:spLocks/>
            </xdr:cNvSpPr>
          </xdr:nvSpPr>
          <xdr:spPr bwMode="auto">
            <a:xfrm>
              <a:off x="4311" y="3043"/>
              <a:ext cx="1" cy="3"/>
            </a:xfrm>
            <a:custGeom>
              <a:avLst/>
              <a:gdLst>
                <a:gd name="T0" fmla="*/ 0 w 17"/>
                <a:gd name="T1" fmla="*/ 0 h 48"/>
                <a:gd name="T2" fmla="*/ 0 w 17"/>
                <a:gd name="T3" fmla="*/ 0 h 48"/>
                <a:gd name="T4" fmla="*/ 0 w 17"/>
                <a:gd name="T5" fmla="*/ 0 h 48"/>
                <a:gd name="T6" fmla="*/ 0 w 17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" h="48">
                  <a:moveTo>
                    <a:pt x="0" y="48"/>
                  </a:moveTo>
                  <a:lnTo>
                    <a:pt x="7" y="29"/>
                  </a:lnTo>
                  <a:lnTo>
                    <a:pt x="13" y="11"/>
                  </a:lnTo>
                  <a:lnTo>
                    <a:pt x="1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8" name="Freeform 39"/>
            <xdr:cNvSpPr>
              <a:spLocks/>
            </xdr:cNvSpPr>
          </xdr:nvSpPr>
          <xdr:spPr bwMode="auto">
            <a:xfrm>
              <a:off x="4314" y="3035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w 12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2" h="50">
                  <a:moveTo>
                    <a:pt x="0" y="50"/>
                  </a:moveTo>
                  <a:lnTo>
                    <a:pt x="4" y="36"/>
                  </a:lnTo>
                  <a:lnTo>
                    <a:pt x="8" y="20"/>
                  </a:lnTo>
                  <a:lnTo>
                    <a:pt x="11" y="6"/>
                  </a:lnTo>
                  <a:lnTo>
                    <a:pt x="1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9" name="Freeform 40"/>
            <xdr:cNvSpPr>
              <a:spLocks/>
            </xdr:cNvSpPr>
          </xdr:nvSpPr>
          <xdr:spPr bwMode="auto">
            <a:xfrm>
              <a:off x="4316" y="3027"/>
              <a:ext cx="0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w 6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6" h="51">
                  <a:moveTo>
                    <a:pt x="0" y="51"/>
                  </a:moveTo>
                  <a:lnTo>
                    <a:pt x="1" y="43"/>
                  </a:lnTo>
                  <a:lnTo>
                    <a:pt x="2" y="29"/>
                  </a:lnTo>
                  <a:lnTo>
                    <a:pt x="4" y="14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0" name="Freeform 41"/>
            <xdr:cNvSpPr>
              <a:spLocks/>
            </xdr:cNvSpPr>
          </xdr:nvSpPr>
          <xdr:spPr bwMode="auto">
            <a:xfrm>
              <a:off x="4316" y="3018"/>
              <a:ext cx="1" cy="4"/>
            </a:xfrm>
            <a:custGeom>
              <a:avLst/>
              <a:gdLst>
                <a:gd name="T0" fmla="*/ 0 w 4"/>
                <a:gd name="T1" fmla="*/ 0 h 50"/>
                <a:gd name="T2" fmla="*/ 0 w 4"/>
                <a:gd name="T3" fmla="*/ 0 h 50"/>
                <a:gd name="T4" fmla="*/ 0 w 4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50">
                  <a:moveTo>
                    <a:pt x="0" y="50"/>
                  </a:moveTo>
                  <a:lnTo>
                    <a:pt x="0" y="50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1" name="Freeform 42"/>
            <xdr:cNvSpPr>
              <a:spLocks/>
            </xdr:cNvSpPr>
          </xdr:nvSpPr>
          <xdr:spPr bwMode="auto">
            <a:xfrm>
              <a:off x="4317" y="3010"/>
              <a:ext cx="0" cy="3"/>
            </a:xfrm>
            <a:custGeom>
              <a:avLst/>
              <a:gdLst>
                <a:gd name="T0" fmla="*/ 0 w 4"/>
                <a:gd name="T1" fmla="*/ 0 h 51"/>
                <a:gd name="T2" fmla="*/ 0 w 4"/>
                <a:gd name="T3" fmla="*/ 0 h 51"/>
                <a:gd name="T4" fmla="*/ 0 w 4"/>
                <a:gd name="T5" fmla="*/ 0 h 51"/>
                <a:gd name="T6" fmla="*/ 0 w 4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" h="51">
                  <a:moveTo>
                    <a:pt x="0" y="51"/>
                  </a:moveTo>
                  <a:lnTo>
                    <a:pt x="1" y="39"/>
                  </a:lnTo>
                  <a:lnTo>
                    <a:pt x="2" y="19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2" name="Freeform 43"/>
            <xdr:cNvSpPr>
              <a:spLocks/>
            </xdr:cNvSpPr>
          </xdr:nvSpPr>
          <xdr:spPr bwMode="auto">
            <a:xfrm>
              <a:off x="4318" y="3001"/>
              <a:ext cx="0" cy="4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6" h="51">
                  <a:moveTo>
                    <a:pt x="0" y="51"/>
                  </a:moveTo>
                  <a:lnTo>
                    <a:pt x="1" y="38"/>
                  </a:lnTo>
                  <a:lnTo>
                    <a:pt x="4" y="13"/>
                  </a:lnTo>
                  <a:lnTo>
                    <a:pt x="6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3" name="Freeform 44"/>
            <xdr:cNvSpPr>
              <a:spLocks/>
            </xdr:cNvSpPr>
          </xdr:nvSpPr>
          <xdr:spPr bwMode="auto">
            <a:xfrm>
              <a:off x="4319" y="2993"/>
              <a:ext cx="0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w 7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7" h="51">
                  <a:moveTo>
                    <a:pt x="0" y="51"/>
                  </a:moveTo>
                  <a:lnTo>
                    <a:pt x="2" y="37"/>
                  </a:lnTo>
                  <a:lnTo>
                    <a:pt x="6" y="8"/>
                  </a:lnTo>
                  <a:lnTo>
                    <a:pt x="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4" name="Freeform 45"/>
            <xdr:cNvSpPr>
              <a:spLocks/>
            </xdr:cNvSpPr>
          </xdr:nvSpPr>
          <xdr:spPr bwMode="auto">
            <a:xfrm>
              <a:off x="4320" y="2984"/>
              <a:ext cx="1" cy="4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0" y="50"/>
                  </a:moveTo>
                  <a:lnTo>
                    <a:pt x="1" y="42"/>
                  </a:lnTo>
                  <a:lnTo>
                    <a:pt x="7" y="9"/>
                  </a:lnTo>
                  <a:lnTo>
                    <a:pt x="9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5" name="Freeform 46"/>
            <xdr:cNvSpPr>
              <a:spLocks/>
            </xdr:cNvSpPr>
          </xdr:nvSpPr>
          <xdr:spPr bwMode="auto">
            <a:xfrm>
              <a:off x="4322" y="2976"/>
              <a:ext cx="1" cy="3"/>
            </a:xfrm>
            <a:custGeom>
              <a:avLst/>
              <a:gdLst>
                <a:gd name="T0" fmla="*/ 0 w 10"/>
                <a:gd name="T1" fmla="*/ 0 h 51"/>
                <a:gd name="T2" fmla="*/ 0 w 10"/>
                <a:gd name="T3" fmla="*/ 0 h 51"/>
                <a:gd name="T4" fmla="*/ 0 w 10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1">
                  <a:moveTo>
                    <a:pt x="0" y="51"/>
                  </a:moveTo>
                  <a:lnTo>
                    <a:pt x="4" y="31"/>
                  </a:lnTo>
                  <a:lnTo>
                    <a:pt x="1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6" name="Freeform 47"/>
            <xdr:cNvSpPr>
              <a:spLocks/>
            </xdr:cNvSpPr>
          </xdr:nvSpPr>
          <xdr:spPr bwMode="auto">
            <a:xfrm>
              <a:off x="4324" y="2968"/>
              <a:ext cx="0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2" h="50">
                  <a:moveTo>
                    <a:pt x="0" y="50"/>
                  </a:moveTo>
                  <a:lnTo>
                    <a:pt x="3" y="39"/>
                  </a:lnTo>
                  <a:lnTo>
                    <a:pt x="1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7" name="Freeform 48"/>
            <xdr:cNvSpPr>
              <a:spLocks/>
            </xdr:cNvSpPr>
          </xdr:nvSpPr>
          <xdr:spPr bwMode="auto">
            <a:xfrm>
              <a:off x="4326" y="2959"/>
              <a:ext cx="0" cy="4"/>
            </a:xfrm>
            <a:custGeom>
              <a:avLst/>
              <a:gdLst>
                <a:gd name="T0" fmla="*/ 0 w 11"/>
                <a:gd name="T1" fmla="*/ 0 h 49"/>
                <a:gd name="T2" fmla="*/ 0 w 11"/>
                <a:gd name="T3" fmla="*/ 0 h 49"/>
                <a:gd name="T4" fmla="*/ 0 w 11"/>
                <a:gd name="T5" fmla="*/ 0 h 4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1" h="49">
                  <a:moveTo>
                    <a:pt x="0" y="49"/>
                  </a:moveTo>
                  <a:lnTo>
                    <a:pt x="3" y="36"/>
                  </a:lnTo>
                  <a:lnTo>
                    <a:pt x="1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8" name="Freeform 49"/>
            <xdr:cNvSpPr>
              <a:spLocks/>
            </xdr:cNvSpPr>
          </xdr:nvSpPr>
          <xdr:spPr bwMode="auto">
            <a:xfrm>
              <a:off x="4328" y="2951"/>
              <a:ext cx="0" cy="3"/>
            </a:xfrm>
            <a:custGeom>
              <a:avLst/>
              <a:gdLst>
                <a:gd name="T0" fmla="*/ 0 w 13"/>
                <a:gd name="T1" fmla="*/ 0 h 49"/>
                <a:gd name="T2" fmla="*/ 0 w 13"/>
                <a:gd name="T3" fmla="*/ 0 h 49"/>
                <a:gd name="T4" fmla="*/ 0 w 13"/>
                <a:gd name="T5" fmla="*/ 0 h 4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3" h="49">
                  <a:moveTo>
                    <a:pt x="0" y="49"/>
                  </a:moveTo>
                  <a:lnTo>
                    <a:pt x="8" y="20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9" name="Freeform 50"/>
            <xdr:cNvSpPr>
              <a:spLocks/>
            </xdr:cNvSpPr>
          </xdr:nvSpPr>
          <xdr:spPr bwMode="auto">
            <a:xfrm>
              <a:off x="4330" y="2943"/>
              <a:ext cx="1" cy="3"/>
            </a:xfrm>
            <a:custGeom>
              <a:avLst/>
              <a:gdLst>
                <a:gd name="T0" fmla="*/ 0 w 13"/>
                <a:gd name="T1" fmla="*/ 0 h 49"/>
                <a:gd name="T2" fmla="*/ 0 w 13"/>
                <a:gd name="T3" fmla="*/ 0 h 49"/>
                <a:gd name="T4" fmla="*/ 0 w 13"/>
                <a:gd name="T5" fmla="*/ 0 h 4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3" h="49">
                  <a:moveTo>
                    <a:pt x="0" y="49"/>
                  </a:moveTo>
                  <a:lnTo>
                    <a:pt x="2" y="42"/>
                  </a:lnTo>
                  <a:lnTo>
                    <a:pt x="1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0" name="Freeform 51"/>
            <xdr:cNvSpPr>
              <a:spLocks/>
            </xdr:cNvSpPr>
          </xdr:nvSpPr>
          <xdr:spPr bwMode="auto">
            <a:xfrm>
              <a:off x="4332" y="2935"/>
              <a:ext cx="1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w 9"/>
                <a:gd name="T9" fmla="*/ 0 h 50"/>
                <a:gd name="T10" fmla="*/ 0 w 9"/>
                <a:gd name="T11" fmla="*/ 0 h 50"/>
                <a:gd name="T12" fmla="*/ 0 w 9"/>
                <a:gd name="T13" fmla="*/ 0 h 50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9" h="50">
                  <a:moveTo>
                    <a:pt x="0" y="50"/>
                  </a:moveTo>
                  <a:lnTo>
                    <a:pt x="0" y="50"/>
                  </a:lnTo>
                  <a:lnTo>
                    <a:pt x="2" y="41"/>
                  </a:lnTo>
                  <a:lnTo>
                    <a:pt x="4" y="31"/>
                  </a:lnTo>
                  <a:lnTo>
                    <a:pt x="6" y="21"/>
                  </a:lnTo>
                  <a:lnTo>
                    <a:pt x="8" y="9"/>
                  </a:lnTo>
                  <a:lnTo>
                    <a:pt x="9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1" name="Freeform 52"/>
            <xdr:cNvSpPr>
              <a:spLocks/>
            </xdr:cNvSpPr>
          </xdr:nvSpPr>
          <xdr:spPr bwMode="auto">
            <a:xfrm>
              <a:off x="4333" y="2926"/>
              <a:ext cx="1" cy="4"/>
            </a:xfrm>
            <a:custGeom>
              <a:avLst/>
              <a:gdLst>
                <a:gd name="T0" fmla="*/ 0 w 5"/>
                <a:gd name="T1" fmla="*/ 0 h 51"/>
                <a:gd name="T2" fmla="*/ 0 w 5"/>
                <a:gd name="T3" fmla="*/ 0 h 51"/>
                <a:gd name="T4" fmla="*/ 0 w 5"/>
                <a:gd name="T5" fmla="*/ 0 h 51"/>
                <a:gd name="T6" fmla="*/ 0 w 5"/>
                <a:gd name="T7" fmla="*/ 0 h 51"/>
                <a:gd name="T8" fmla="*/ 0 w 5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" h="51">
                  <a:moveTo>
                    <a:pt x="0" y="51"/>
                  </a:moveTo>
                  <a:lnTo>
                    <a:pt x="1" y="44"/>
                  </a:lnTo>
                  <a:lnTo>
                    <a:pt x="2" y="29"/>
                  </a:lnTo>
                  <a:lnTo>
                    <a:pt x="3" y="13"/>
                  </a:lnTo>
                  <a:lnTo>
                    <a:pt x="5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2" name="Freeform 53"/>
            <xdr:cNvSpPr>
              <a:spLocks/>
            </xdr:cNvSpPr>
          </xdr:nvSpPr>
          <xdr:spPr bwMode="auto">
            <a:xfrm>
              <a:off x="4334" y="2918"/>
              <a:ext cx="0" cy="3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" h="51">
                  <a:moveTo>
                    <a:pt x="0" y="51"/>
                  </a:moveTo>
                  <a:lnTo>
                    <a:pt x="1" y="35"/>
                  </a:ln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3" name="Freeform 54"/>
            <xdr:cNvSpPr>
              <a:spLocks/>
            </xdr:cNvSpPr>
          </xdr:nvSpPr>
          <xdr:spPr bwMode="auto">
            <a:xfrm>
              <a:off x="4334" y="2909"/>
              <a:ext cx="0" cy="4"/>
            </a:xfrm>
            <a:custGeom>
              <a:avLst/>
              <a:gdLst>
                <a:gd name="T0" fmla="*/ 0 w 2"/>
                <a:gd name="T1" fmla="*/ 0 h 51"/>
                <a:gd name="T2" fmla="*/ 1 w 2"/>
                <a:gd name="T3" fmla="*/ 0 h 51"/>
                <a:gd name="T4" fmla="*/ 1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0" y="51"/>
                  </a:moveTo>
                  <a:lnTo>
                    <a:pt x="1" y="41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4" name="Freeform 55"/>
            <xdr:cNvSpPr>
              <a:spLocks/>
            </xdr:cNvSpPr>
          </xdr:nvSpPr>
          <xdr:spPr bwMode="auto">
            <a:xfrm>
              <a:off x="4335" y="2901"/>
              <a:ext cx="0" cy="3"/>
            </a:xfrm>
            <a:custGeom>
              <a:avLst/>
              <a:gdLst>
                <a:gd name="T0" fmla="*/ 0 w 2"/>
                <a:gd name="T1" fmla="*/ 0 h 51"/>
                <a:gd name="T2" fmla="*/ 1 w 2"/>
                <a:gd name="T3" fmla="*/ 0 h 51"/>
                <a:gd name="T4" fmla="*/ 1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0" y="51"/>
                  </a:moveTo>
                  <a:lnTo>
                    <a:pt x="1" y="3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5" name="Freeform 56"/>
            <xdr:cNvSpPr>
              <a:spLocks/>
            </xdr:cNvSpPr>
          </xdr:nvSpPr>
          <xdr:spPr bwMode="auto">
            <a:xfrm>
              <a:off x="4335" y="2892"/>
              <a:ext cx="0" cy="3"/>
            </a:xfrm>
            <a:custGeom>
              <a:avLst/>
              <a:gdLst>
                <a:gd name="T0" fmla="*/ 0 w 1"/>
                <a:gd name="T1" fmla="*/ 0 h 50"/>
                <a:gd name="T2" fmla="*/ 1 w 1"/>
                <a:gd name="T3" fmla="*/ 0 h 50"/>
                <a:gd name="T4" fmla="*/ 1 w 1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0">
                  <a:moveTo>
                    <a:pt x="0" y="50"/>
                  </a:moveTo>
                  <a:lnTo>
                    <a:pt x="1" y="9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6" name="Freeform 57"/>
            <xdr:cNvSpPr>
              <a:spLocks/>
            </xdr:cNvSpPr>
          </xdr:nvSpPr>
          <xdr:spPr bwMode="auto">
            <a:xfrm>
              <a:off x="4335" y="2884"/>
              <a:ext cx="0" cy="3"/>
            </a:xfrm>
            <a:custGeom>
              <a:avLst/>
              <a:gdLst>
                <a:gd name="T0" fmla="*/ 0 w 1"/>
                <a:gd name="T1" fmla="*/ 0 h 52"/>
                <a:gd name="T2" fmla="*/ 1 w 1"/>
                <a:gd name="T3" fmla="*/ 0 h 52"/>
                <a:gd name="T4" fmla="*/ 1 w 1"/>
                <a:gd name="T5" fmla="*/ 0 h 5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2">
                  <a:moveTo>
                    <a:pt x="0" y="52"/>
                  </a:moveTo>
                  <a:lnTo>
                    <a:pt x="1" y="32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7" name="Freeform 58"/>
            <xdr:cNvSpPr>
              <a:spLocks/>
            </xdr:cNvSpPr>
          </xdr:nvSpPr>
          <xdr:spPr bwMode="auto">
            <a:xfrm>
              <a:off x="4335" y="2875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49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8" name="Freeform 59"/>
            <xdr:cNvSpPr>
              <a:spLocks/>
            </xdr:cNvSpPr>
          </xdr:nvSpPr>
          <xdr:spPr bwMode="auto">
            <a:xfrm>
              <a:off x="4335" y="2867"/>
              <a:ext cx="0" cy="3"/>
            </a:xfrm>
            <a:custGeom>
              <a:avLst/>
              <a:gdLst>
                <a:gd name="T0" fmla="*/ 0 h 52"/>
                <a:gd name="T1" fmla="*/ 0 h 52"/>
                <a:gd name="T2" fmla="*/ 0 h 5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2">
                  <a:moveTo>
                    <a:pt x="0" y="52"/>
                  </a:moveTo>
                  <a:lnTo>
                    <a:pt x="0" y="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9" name="Freeform 60"/>
            <xdr:cNvSpPr>
              <a:spLocks/>
            </xdr:cNvSpPr>
          </xdr:nvSpPr>
          <xdr:spPr bwMode="auto">
            <a:xfrm>
              <a:off x="4335" y="2858"/>
              <a:ext cx="0" cy="3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1" y="13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0" name="Freeform 61"/>
            <xdr:cNvSpPr>
              <a:spLocks/>
            </xdr:cNvSpPr>
          </xdr:nvSpPr>
          <xdr:spPr bwMode="auto">
            <a:xfrm>
              <a:off x="4335" y="2850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20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1" name="Freeform 62"/>
            <xdr:cNvSpPr>
              <a:spLocks/>
            </xdr:cNvSpPr>
          </xdr:nvSpPr>
          <xdr:spPr bwMode="auto">
            <a:xfrm>
              <a:off x="4335" y="2841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2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2" name="Freeform 63"/>
            <xdr:cNvSpPr>
              <a:spLocks/>
            </xdr:cNvSpPr>
          </xdr:nvSpPr>
          <xdr:spPr bwMode="auto">
            <a:xfrm>
              <a:off x="4335" y="2832"/>
              <a:ext cx="0" cy="4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28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3" name="Freeform 64"/>
            <xdr:cNvSpPr>
              <a:spLocks/>
            </xdr:cNvSpPr>
          </xdr:nvSpPr>
          <xdr:spPr bwMode="auto">
            <a:xfrm>
              <a:off x="4335" y="2824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3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4" name="Freeform 65"/>
            <xdr:cNvSpPr>
              <a:spLocks/>
            </xdr:cNvSpPr>
          </xdr:nvSpPr>
          <xdr:spPr bwMode="auto">
            <a:xfrm>
              <a:off x="4335" y="2815"/>
              <a:ext cx="0" cy="4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1" y="32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5" name="Freeform 66"/>
            <xdr:cNvSpPr>
              <a:spLocks/>
            </xdr:cNvSpPr>
          </xdr:nvSpPr>
          <xdr:spPr bwMode="auto">
            <a:xfrm>
              <a:off x="4335" y="2807"/>
              <a:ext cx="1" cy="3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1" y="35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6" name="Freeform 67"/>
            <xdr:cNvSpPr>
              <a:spLocks/>
            </xdr:cNvSpPr>
          </xdr:nvSpPr>
          <xdr:spPr bwMode="auto">
            <a:xfrm>
              <a:off x="4336" y="2798"/>
              <a:ext cx="0" cy="4"/>
            </a:xfrm>
            <a:custGeom>
              <a:avLst/>
              <a:gdLst>
                <a:gd name="T0" fmla="*/ 0 h 52"/>
                <a:gd name="T1" fmla="*/ 0 h 52"/>
                <a:gd name="T2" fmla="*/ 0 h 52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2">
                  <a:moveTo>
                    <a:pt x="0" y="52"/>
                  </a:moveTo>
                  <a:lnTo>
                    <a:pt x="0" y="38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7" name="Freeform 68"/>
            <xdr:cNvSpPr>
              <a:spLocks/>
            </xdr:cNvSpPr>
          </xdr:nvSpPr>
          <xdr:spPr bwMode="auto">
            <a:xfrm>
              <a:off x="4336" y="2790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60000 65536"/>
                <a:gd name="T4" fmla="*/ 0 60000 65536"/>
                <a:gd name="T5" fmla="*/ 0 60000 65536"/>
              </a:gdLst>
              <a:ahLst/>
              <a:cxnLst>
                <a:cxn ang="T3">
                  <a:pos x="0" y="T0"/>
                </a:cxn>
                <a:cxn ang="T4">
                  <a:pos x="0" y="T1"/>
                </a:cxn>
                <a:cxn ang="T5">
                  <a:pos x="0" y="T2"/>
                </a:cxn>
              </a:cxnLst>
              <a:rect l="0" t="0" r="r" b="b"/>
              <a:pathLst>
                <a:path h="51">
                  <a:moveTo>
                    <a:pt x="0" y="51"/>
                  </a:moveTo>
                  <a:lnTo>
                    <a:pt x="0" y="41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8" name="Freeform 69"/>
            <xdr:cNvSpPr>
              <a:spLocks/>
            </xdr:cNvSpPr>
          </xdr:nvSpPr>
          <xdr:spPr bwMode="auto">
            <a:xfrm>
              <a:off x="4336" y="2781"/>
              <a:ext cx="0" cy="4"/>
            </a:xfrm>
            <a:custGeom>
              <a:avLst/>
              <a:gdLst>
                <a:gd name="T0" fmla="*/ 0 w 1"/>
                <a:gd name="T1" fmla="*/ 0 h 51"/>
                <a:gd name="T2" fmla="*/ 0 w 1"/>
                <a:gd name="T3" fmla="*/ 0 h 51"/>
                <a:gd name="T4" fmla="*/ 1 w 1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" h="51">
                  <a:moveTo>
                    <a:pt x="0" y="51"/>
                  </a:moveTo>
                  <a:lnTo>
                    <a:pt x="0" y="49"/>
                  </a:lnTo>
                  <a:lnTo>
                    <a:pt x="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9" name="Line 70"/>
            <xdr:cNvSpPr>
              <a:spLocks noChangeShapeType="1"/>
            </xdr:cNvSpPr>
          </xdr:nvSpPr>
          <xdr:spPr bwMode="auto">
            <a:xfrm flipV="1">
              <a:off x="4336" y="2773"/>
              <a:ext cx="0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70" name="Freeform 71"/>
            <xdr:cNvSpPr>
              <a:spLocks/>
            </xdr:cNvSpPr>
          </xdr:nvSpPr>
          <xdr:spPr bwMode="auto">
            <a:xfrm>
              <a:off x="4336" y="2764"/>
              <a:ext cx="0" cy="4"/>
            </a:xfrm>
            <a:custGeom>
              <a:avLst/>
              <a:gdLst>
                <a:gd name="T0" fmla="*/ 0 w 2"/>
                <a:gd name="T1" fmla="*/ 0 h 51"/>
                <a:gd name="T2" fmla="*/ 1 w 2"/>
                <a:gd name="T3" fmla="*/ 0 h 51"/>
                <a:gd name="T4" fmla="*/ 1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0" y="51"/>
                  </a:moveTo>
                  <a:lnTo>
                    <a:pt x="2" y="12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1" name="Freeform 72"/>
            <xdr:cNvSpPr>
              <a:spLocks/>
            </xdr:cNvSpPr>
          </xdr:nvSpPr>
          <xdr:spPr bwMode="auto">
            <a:xfrm>
              <a:off x="4337" y="2756"/>
              <a:ext cx="0" cy="3"/>
            </a:xfrm>
            <a:custGeom>
              <a:avLst/>
              <a:gdLst>
                <a:gd name="T0" fmla="*/ 0 w 2"/>
                <a:gd name="T1" fmla="*/ 0 h 52"/>
                <a:gd name="T2" fmla="*/ 1 w 2"/>
                <a:gd name="T3" fmla="*/ 0 h 52"/>
                <a:gd name="T4" fmla="*/ 1 w 2"/>
                <a:gd name="T5" fmla="*/ 0 h 5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2">
                  <a:moveTo>
                    <a:pt x="0" y="52"/>
                  </a:moveTo>
                  <a:lnTo>
                    <a:pt x="1" y="30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2" name="Freeform 73"/>
            <xdr:cNvSpPr>
              <a:spLocks/>
            </xdr:cNvSpPr>
          </xdr:nvSpPr>
          <xdr:spPr bwMode="auto">
            <a:xfrm>
              <a:off x="4337" y="2747"/>
              <a:ext cx="0" cy="4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3" h="51">
                  <a:moveTo>
                    <a:pt x="0" y="51"/>
                  </a:moveTo>
                  <a:lnTo>
                    <a:pt x="0" y="51"/>
                  </a:ln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3" name="Freeform 74"/>
            <xdr:cNvSpPr>
              <a:spLocks/>
            </xdr:cNvSpPr>
          </xdr:nvSpPr>
          <xdr:spPr bwMode="auto">
            <a:xfrm>
              <a:off x="4337" y="2739"/>
              <a:ext cx="1" cy="3"/>
            </a:xfrm>
            <a:custGeom>
              <a:avLst/>
              <a:gdLst>
                <a:gd name="T0" fmla="*/ 0 w 4"/>
                <a:gd name="T1" fmla="*/ 0 h 51"/>
                <a:gd name="T2" fmla="*/ 0 w 4"/>
                <a:gd name="T3" fmla="*/ 0 h 51"/>
                <a:gd name="T4" fmla="*/ 0 w 4"/>
                <a:gd name="T5" fmla="*/ 0 h 51"/>
                <a:gd name="T6" fmla="*/ 0 w 4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" h="51">
                  <a:moveTo>
                    <a:pt x="0" y="51"/>
                  </a:moveTo>
                  <a:lnTo>
                    <a:pt x="2" y="27"/>
                  </a:lnTo>
                  <a:lnTo>
                    <a:pt x="4" y="4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4" name="Freeform 75"/>
            <xdr:cNvSpPr>
              <a:spLocks/>
            </xdr:cNvSpPr>
          </xdr:nvSpPr>
          <xdr:spPr bwMode="auto">
            <a:xfrm>
              <a:off x="4338" y="2730"/>
              <a:ext cx="0" cy="4"/>
            </a:xfrm>
            <a:custGeom>
              <a:avLst/>
              <a:gdLst>
                <a:gd name="T0" fmla="*/ 0 w 5"/>
                <a:gd name="T1" fmla="*/ 0 h 50"/>
                <a:gd name="T2" fmla="*/ 0 w 5"/>
                <a:gd name="T3" fmla="*/ 0 h 50"/>
                <a:gd name="T4" fmla="*/ 0 w 5"/>
                <a:gd name="T5" fmla="*/ 0 h 50"/>
                <a:gd name="T6" fmla="*/ 0 w 5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" h="50">
                  <a:moveTo>
                    <a:pt x="0" y="50"/>
                  </a:moveTo>
                  <a:lnTo>
                    <a:pt x="1" y="39"/>
                  </a:lnTo>
                  <a:lnTo>
                    <a:pt x="3" y="17"/>
                  </a:lnTo>
                  <a:lnTo>
                    <a:pt x="5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5" name="Freeform 76"/>
            <xdr:cNvSpPr>
              <a:spLocks/>
            </xdr:cNvSpPr>
          </xdr:nvSpPr>
          <xdr:spPr bwMode="auto">
            <a:xfrm>
              <a:off x="4339" y="2723"/>
              <a:ext cx="0" cy="2"/>
            </a:xfrm>
            <a:custGeom>
              <a:avLst/>
              <a:gdLst>
                <a:gd name="T0" fmla="*/ 0 w 4"/>
                <a:gd name="T1" fmla="*/ 0 h 29"/>
                <a:gd name="T2" fmla="*/ 0 w 4"/>
                <a:gd name="T3" fmla="*/ 0 h 29"/>
                <a:gd name="T4" fmla="*/ 0 w 4"/>
                <a:gd name="T5" fmla="*/ 0 h 2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29">
                  <a:moveTo>
                    <a:pt x="0" y="29"/>
                  </a:moveTo>
                  <a:lnTo>
                    <a:pt x="1" y="19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6" name="Freeform 77"/>
            <xdr:cNvSpPr>
              <a:spLocks/>
            </xdr:cNvSpPr>
          </xdr:nvSpPr>
          <xdr:spPr bwMode="auto">
            <a:xfrm>
              <a:off x="4339" y="2723"/>
              <a:ext cx="0" cy="2"/>
            </a:xfrm>
            <a:custGeom>
              <a:avLst/>
              <a:gdLst>
                <a:gd name="T0" fmla="*/ 0 w 4"/>
                <a:gd name="T1" fmla="*/ 0 h 29"/>
                <a:gd name="T2" fmla="*/ 0 w 4"/>
                <a:gd name="T3" fmla="*/ 0 h 29"/>
                <a:gd name="T4" fmla="*/ 0 w 4"/>
                <a:gd name="T5" fmla="*/ 0 h 29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29">
                  <a:moveTo>
                    <a:pt x="0" y="29"/>
                  </a:moveTo>
                  <a:lnTo>
                    <a:pt x="1" y="19"/>
                  </a:lnTo>
                  <a:lnTo>
                    <a:pt x="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7" name="Freeform 78"/>
            <xdr:cNvSpPr>
              <a:spLocks/>
            </xdr:cNvSpPr>
          </xdr:nvSpPr>
          <xdr:spPr bwMode="auto">
            <a:xfrm>
              <a:off x="4406" y="2540"/>
              <a:ext cx="117" cy="20"/>
            </a:xfrm>
            <a:custGeom>
              <a:avLst/>
              <a:gdLst>
                <a:gd name="T0" fmla="*/ 0 w 1765"/>
                <a:gd name="T1" fmla="*/ 0 h 306"/>
                <a:gd name="T2" fmla="*/ 0 w 1765"/>
                <a:gd name="T3" fmla="*/ 0 h 306"/>
                <a:gd name="T4" fmla="*/ 0 w 1765"/>
                <a:gd name="T5" fmla="*/ 0 h 306"/>
                <a:gd name="T6" fmla="*/ 0 w 1765"/>
                <a:gd name="T7" fmla="*/ 0 h 306"/>
                <a:gd name="T8" fmla="*/ 0 w 1765"/>
                <a:gd name="T9" fmla="*/ 0 h 306"/>
                <a:gd name="T10" fmla="*/ 0 w 1765"/>
                <a:gd name="T11" fmla="*/ 0 h 306"/>
                <a:gd name="T12" fmla="*/ 0 w 1765"/>
                <a:gd name="T13" fmla="*/ 0 h 306"/>
                <a:gd name="T14" fmla="*/ 0 w 1765"/>
                <a:gd name="T15" fmla="*/ 0 h 306"/>
                <a:gd name="T16" fmla="*/ 0 w 1765"/>
                <a:gd name="T17" fmla="*/ 0 h 306"/>
                <a:gd name="T18" fmla="*/ 0 w 1765"/>
                <a:gd name="T19" fmla="*/ 0 h 306"/>
                <a:gd name="T20" fmla="*/ 0 w 1765"/>
                <a:gd name="T21" fmla="*/ 0 h 306"/>
                <a:gd name="T22" fmla="*/ 0 w 1765"/>
                <a:gd name="T23" fmla="*/ 0 h 306"/>
                <a:gd name="T24" fmla="*/ 0 w 1765"/>
                <a:gd name="T25" fmla="*/ 0 h 306"/>
                <a:gd name="T26" fmla="*/ 0 w 1765"/>
                <a:gd name="T27" fmla="*/ 0 h 306"/>
                <a:gd name="T28" fmla="*/ 0 w 1765"/>
                <a:gd name="T29" fmla="*/ 0 h 306"/>
                <a:gd name="T30" fmla="*/ 0 w 1765"/>
                <a:gd name="T31" fmla="*/ 0 h 306"/>
                <a:gd name="T32" fmla="*/ 0 w 1765"/>
                <a:gd name="T33" fmla="*/ 0 h 306"/>
                <a:gd name="T34" fmla="*/ 0 w 1765"/>
                <a:gd name="T35" fmla="*/ 0 h 306"/>
                <a:gd name="T36" fmla="*/ 0 w 1765"/>
                <a:gd name="T37" fmla="*/ 0 h 306"/>
                <a:gd name="T38" fmla="*/ 0 w 1765"/>
                <a:gd name="T39" fmla="*/ 0 h 306"/>
                <a:gd name="T40" fmla="*/ 0 w 1765"/>
                <a:gd name="T41" fmla="*/ 0 h 306"/>
                <a:gd name="T42" fmla="*/ 0 w 1765"/>
                <a:gd name="T43" fmla="*/ 0 h 306"/>
                <a:gd name="T44" fmla="*/ 0 w 1765"/>
                <a:gd name="T45" fmla="*/ 0 h 306"/>
                <a:gd name="T46" fmla="*/ 0 w 1765"/>
                <a:gd name="T47" fmla="*/ 0 h 306"/>
                <a:gd name="T48" fmla="*/ 0 w 1765"/>
                <a:gd name="T49" fmla="*/ 0 h 306"/>
                <a:gd name="T50" fmla="*/ 0 w 1765"/>
                <a:gd name="T51" fmla="*/ 0 h 306"/>
                <a:gd name="T52" fmla="*/ 0 w 1765"/>
                <a:gd name="T53" fmla="*/ 0 h 306"/>
                <a:gd name="T54" fmla="*/ 0 w 1765"/>
                <a:gd name="T55" fmla="*/ 0 h 306"/>
                <a:gd name="T56" fmla="*/ 0 w 1765"/>
                <a:gd name="T57" fmla="*/ 0 h 306"/>
                <a:gd name="T58" fmla="*/ 0 w 1765"/>
                <a:gd name="T59" fmla="*/ 0 h 306"/>
                <a:gd name="T60" fmla="*/ 0 w 1765"/>
                <a:gd name="T61" fmla="*/ 0 h 306"/>
                <a:gd name="T62" fmla="*/ 0 w 1765"/>
                <a:gd name="T63" fmla="*/ 0 h 306"/>
                <a:gd name="T64" fmla="*/ 0 w 1765"/>
                <a:gd name="T65" fmla="*/ 0 h 306"/>
                <a:gd name="T66" fmla="*/ 0 w 1765"/>
                <a:gd name="T67" fmla="*/ 0 h 306"/>
                <a:gd name="T68" fmla="*/ 0 w 1765"/>
                <a:gd name="T69" fmla="*/ 0 h 306"/>
                <a:gd name="T70" fmla="*/ 0 w 1765"/>
                <a:gd name="T71" fmla="*/ 0 h 306"/>
                <a:gd name="T72" fmla="*/ 0 w 1765"/>
                <a:gd name="T73" fmla="*/ 0 h 306"/>
                <a:gd name="T74" fmla="*/ 0 w 1765"/>
                <a:gd name="T75" fmla="*/ 0 h 306"/>
                <a:gd name="T76" fmla="*/ 0 w 1765"/>
                <a:gd name="T77" fmla="*/ 0 h 306"/>
                <a:gd name="T78" fmla="*/ 0 w 1765"/>
                <a:gd name="T79" fmla="*/ 0 h 306"/>
                <a:gd name="T80" fmla="*/ 0 w 1765"/>
                <a:gd name="T81" fmla="*/ 0 h 306"/>
                <a:gd name="T82" fmla="*/ 0 w 1765"/>
                <a:gd name="T83" fmla="*/ 0 h 306"/>
                <a:gd name="T84" fmla="*/ 0 w 1765"/>
                <a:gd name="T85" fmla="*/ 0 h 306"/>
                <a:gd name="T86" fmla="*/ 0 w 1765"/>
                <a:gd name="T87" fmla="*/ 0 h 306"/>
                <a:gd name="T88" fmla="*/ 0 w 1765"/>
                <a:gd name="T89" fmla="*/ 0 h 30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  <a:gd name="T99" fmla="*/ 0 60000 65536"/>
                <a:gd name="T100" fmla="*/ 0 60000 65536"/>
                <a:gd name="T101" fmla="*/ 0 60000 65536"/>
                <a:gd name="T102" fmla="*/ 0 60000 65536"/>
                <a:gd name="T103" fmla="*/ 0 60000 65536"/>
                <a:gd name="T104" fmla="*/ 0 60000 65536"/>
                <a:gd name="T105" fmla="*/ 0 60000 65536"/>
                <a:gd name="T106" fmla="*/ 0 60000 65536"/>
                <a:gd name="T107" fmla="*/ 0 60000 65536"/>
                <a:gd name="T108" fmla="*/ 0 60000 65536"/>
                <a:gd name="T109" fmla="*/ 0 60000 65536"/>
                <a:gd name="T110" fmla="*/ 0 60000 65536"/>
                <a:gd name="T111" fmla="*/ 0 60000 65536"/>
                <a:gd name="T112" fmla="*/ 0 60000 65536"/>
                <a:gd name="T113" fmla="*/ 0 60000 65536"/>
                <a:gd name="T114" fmla="*/ 0 60000 65536"/>
                <a:gd name="T115" fmla="*/ 0 60000 65536"/>
                <a:gd name="T116" fmla="*/ 0 60000 65536"/>
                <a:gd name="T117" fmla="*/ 0 60000 65536"/>
                <a:gd name="T118" fmla="*/ 0 60000 65536"/>
                <a:gd name="T119" fmla="*/ 0 60000 65536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</a:gdLst>
              <a:ahLst/>
              <a:cxnLst>
                <a:cxn ang="T90">
                  <a:pos x="T0" y="T1"/>
                </a:cxn>
                <a:cxn ang="T91">
                  <a:pos x="T2" y="T3"/>
                </a:cxn>
                <a:cxn ang="T92">
                  <a:pos x="T4" y="T5"/>
                </a:cxn>
                <a:cxn ang="T93">
                  <a:pos x="T6" y="T7"/>
                </a:cxn>
                <a:cxn ang="T94">
                  <a:pos x="T8" y="T9"/>
                </a:cxn>
                <a:cxn ang="T95">
                  <a:pos x="T10" y="T11"/>
                </a:cxn>
                <a:cxn ang="T96">
                  <a:pos x="T12" y="T13"/>
                </a:cxn>
                <a:cxn ang="T97">
                  <a:pos x="T14" y="T15"/>
                </a:cxn>
                <a:cxn ang="T98">
                  <a:pos x="T16" y="T17"/>
                </a:cxn>
                <a:cxn ang="T99">
                  <a:pos x="T18" y="T19"/>
                </a:cxn>
                <a:cxn ang="T100">
                  <a:pos x="T20" y="T21"/>
                </a:cxn>
                <a:cxn ang="T101">
                  <a:pos x="T22" y="T23"/>
                </a:cxn>
                <a:cxn ang="T102">
                  <a:pos x="T24" y="T25"/>
                </a:cxn>
                <a:cxn ang="T103">
                  <a:pos x="T26" y="T27"/>
                </a:cxn>
                <a:cxn ang="T104">
                  <a:pos x="T28" y="T29"/>
                </a:cxn>
                <a:cxn ang="T105">
                  <a:pos x="T30" y="T31"/>
                </a:cxn>
                <a:cxn ang="T106">
                  <a:pos x="T32" y="T33"/>
                </a:cxn>
                <a:cxn ang="T107">
                  <a:pos x="T34" y="T35"/>
                </a:cxn>
                <a:cxn ang="T108">
                  <a:pos x="T36" y="T37"/>
                </a:cxn>
                <a:cxn ang="T109">
                  <a:pos x="T38" y="T39"/>
                </a:cxn>
                <a:cxn ang="T110">
                  <a:pos x="T40" y="T41"/>
                </a:cxn>
                <a:cxn ang="T111">
                  <a:pos x="T42" y="T43"/>
                </a:cxn>
                <a:cxn ang="T112">
                  <a:pos x="T44" y="T45"/>
                </a:cxn>
                <a:cxn ang="T113">
                  <a:pos x="T46" y="T47"/>
                </a:cxn>
                <a:cxn ang="T114">
                  <a:pos x="T48" y="T49"/>
                </a:cxn>
                <a:cxn ang="T115">
                  <a:pos x="T50" y="T51"/>
                </a:cxn>
                <a:cxn ang="T116">
                  <a:pos x="T52" y="T53"/>
                </a:cxn>
                <a:cxn ang="T117">
                  <a:pos x="T54" y="T55"/>
                </a:cxn>
                <a:cxn ang="T118">
                  <a:pos x="T56" y="T57"/>
                </a:cxn>
                <a:cxn ang="T119">
                  <a:pos x="T58" y="T59"/>
                </a:cxn>
                <a:cxn ang="T120">
                  <a:pos x="T60" y="T61"/>
                </a:cxn>
                <a:cxn ang="T121">
                  <a:pos x="T62" y="T63"/>
                </a:cxn>
                <a:cxn ang="T122">
                  <a:pos x="T64" y="T65"/>
                </a:cxn>
                <a:cxn ang="T123">
                  <a:pos x="T66" y="T67"/>
                </a:cxn>
                <a:cxn ang="T124">
                  <a:pos x="T68" y="T69"/>
                </a:cxn>
                <a:cxn ang="T125">
                  <a:pos x="T70" y="T71"/>
                </a:cxn>
                <a:cxn ang="T126">
                  <a:pos x="T72" y="T73"/>
                </a:cxn>
                <a:cxn ang="T127">
                  <a:pos x="T74" y="T75"/>
                </a:cxn>
                <a:cxn ang="T128">
                  <a:pos x="T76" y="T77"/>
                </a:cxn>
                <a:cxn ang="T129">
                  <a:pos x="T78" y="T79"/>
                </a:cxn>
                <a:cxn ang="T130">
                  <a:pos x="T80" y="T81"/>
                </a:cxn>
                <a:cxn ang="T131">
                  <a:pos x="T82" y="T83"/>
                </a:cxn>
                <a:cxn ang="T132">
                  <a:pos x="T84" y="T85"/>
                </a:cxn>
                <a:cxn ang="T133">
                  <a:pos x="T86" y="T87"/>
                </a:cxn>
                <a:cxn ang="T134">
                  <a:pos x="T88" y="T89"/>
                </a:cxn>
              </a:cxnLst>
              <a:rect l="0" t="0" r="r" b="b"/>
              <a:pathLst>
                <a:path w="1765" h="306">
                  <a:moveTo>
                    <a:pt x="0" y="133"/>
                  </a:moveTo>
                  <a:lnTo>
                    <a:pt x="20" y="119"/>
                  </a:lnTo>
                  <a:lnTo>
                    <a:pt x="39" y="107"/>
                  </a:lnTo>
                  <a:lnTo>
                    <a:pt x="58" y="95"/>
                  </a:lnTo>
                  <a:lnTo>
                    <a:pt x="79" y="84"/>
                  </a:lnTo>
                  <a:lnTo>
                    <a:pt x="100" y="73"/>
                  </a:lnTo>
                  <a:lnTo>
                    <a:pt x="120" y="64"/>
                  </a:lnTo>
                  <a:lnTo>
                    <a:pt x="143" y="55"/>
                  </a:lnTo>
                  <a:lnTo>
                    <a:pt x="164" y="47"/>
                  </a:lnTo>
                  <a:lnTo>
                    <a:pt x="187" y="40"/>
                  </a:lnTo>
                  <a:lnTo>
                    <a:pt x="209" y="34"/>
                  </a:lnTo>
                  <a:lnTo>
                    <a:pt x="232" y="28"/>
                  </a:lnTo>
                  <a:lnTo>
                    <a:pt x="255" y="22"/>
                  </a:lnTo>
                  <a:lnTo>
                    <a:pt x="279" y="17"/>
                  </a:lnTo>
                  <a:lnTo>
                    <a:pt x="303" y="13"/>
                  </a:lnTo>
                  <a:lnTo>
                    <a:pt x="327" y="9"/>
                  </a:lnTo>
                  <a:lnTo>
                    <a:pt x="352" y="6"/>
                  </a:lnTo>
                  <a:lnTo>
                    <a:pt x="376" y="4"/>
                  </a:lnTo>
                  <a:lnTo>
                    <a:pt x="401" y="2"/>
                  </a:lnTo>
                  <a:lnTo>
                    <a:pt x="427" y="1"/>
                  </a:lnTo>
                  <a:lnTo>
                    <a:pt x="452" y="0"/>
                  </a:lnTo>
                  <a:lnTo>
                    <a:pt x="504" y="0"/>
                  </a:lnTo>
                  <a:lnTo>
                    <a:pt x="557" y="1"/>
                  </a:lnTo>
                  <a:lnTo>
                    <a:pt x="611" y="5"/>
                  </a:lnTo>
                  <a:lnTo>
                    <a:pt x="665" y="9"/>
                  </a:lnTo>
                  <a:lnTo>
                    <a:pt x="720" y="15"/>
                  </a:lnTo>
                  <a:lnTo>
                    <a:pt x="776" y="24"/>
                  </a:lnTo>
                  <a:lnTo>
                    <a:pt x="810" y="29"/>
                  </a:lnTo>
                  <a:lnTo>
                    <a:pt x="843" y="35"/>
                  </a:lnTo>
                  <a:lnTo>
                    <a:pt x="876" y="41"/>
                  </a:lnTo>
                  <a:lnTo>
                    <a:pt x="909" y="48"/>
                  </a:lnTo>
                  <a:lnTo>
                    <a:pt x="976" y="63"/>
                  </a:lnTo>
                  <a:lnTo>
                    <a:pt x="1041" y="81"/>
                  </a:lnTo>
                  <a:lnTo>
                    <a:pt x="1106" y="99"/>
                  </a:lnTo>
                  <a:lnTo>
                    <a:pt x="1170" y="117"/>
                  </a:lnTo>
                  <a:lnTo>
                    <a:pt x="1234" y="138"/>
                  </a:lnTo>
                  <a:lnTo>
                    <a:pt x="1296" y="158"/>
                  </a:lnTo>
                  <a:lnTo>
                    <a:pt x="1358" y="178"/>
                  </a:lnTo>
                  <a:lnTo>
                    <a:pt x="1421" y="199"/>
                  </a:lnTo>
                  <a:lnTo>
                    <a:pt x="1481" y="219"/>
                  </a:lnTo>
                  <a:lnTo>
                    <a:pt x="1540" y="238"/>
                  </a:lnTo>
                  <a:lnTo>
                    <a:pt x="1598" y="258"/>
                  </a:lnTo>
                  <a:lnTo>
                    <a:pt x="1655" y="275"/>
                  </a:lnTo>
                  <a:lnTo>
                    <a:pt x="1711" y="291"/>
                  </a:lnTo>
                  <a:lnTo>
                    <a:pt x="1765" y="306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8" name="Freeform 79"/>
            <xdr:cNvSpPr>
              <a:spLocks/>
            </xdr:cNvSpPr>
          </xdr:nvSpPr>
          <xdr:spPr bwMode="auto">
            <a:xfrm>
              <a:off x="4294" y="3034"/>
              <a:ext cx="301" cy="28"/>
            </a:xfrm>
            <a:custGeom>
              <a:avLst/>
              <a:gdLst>
                <a:gd name="T0" fmla="*/ 0 w 4519"/>
                <a:gd name="T1" fmla="*/ 0 h 411"/>
                <a:gd name="T2" fmla="*/ 0 w 4519"/>
                <a:gd name="T3" fmla="*/ 0 h 411"/>
                <a:gd name="T4" fmla="*/ 0 w 4519"/>
                <a:gd name="T5" fmla="*/ 0 h 411"/>
                <a:gd name="T6" fmla="*/ 0 w 4519"/>
                <a:gd name="T7" fmla="*/ 0 h 411"/>
                <a:gd name="T8" fmla="*/ 0 w 4519"/>
                <a:gd name="T9" fmla="*/ 0 h 411"/>
                <a:gd name="T10" fmla="*/ 0 w 4519"/>
                <a:gd name="T11" fmla="*/ 0 h 411"/>
                <a:gd name="T12" fmla="*/ 0 w 4519"/>
                <a:gd name="T13" fmla="*/ 0 h 411"/>
                <a:gd name="T14" fmla="*/ 0 w 4519"/>
                <a:gd name="T15" fmla="*/ 0 h 411"/>
                <a:gd name="T16" fmla="*/ 0 w 4519"/>
                <a:gd name="T17" fmla="*/ 0 h 411"/>
                <a:gd name="T18" fmla="*/ 0 w 4519"/>
                <a:gd name="T19" fmla="*/ 0 h 411"/>
                <a:gd name="T20" fmla="*/ 0 w 4519"/>
                <a:gd name="T21" fmla="*/ 0 h 411"/>
                <a:gd name="T22" fmla="*/ 0 w 4519"/>
                <a:gd name="T23" fmla="*/ 0 h 411"/>
                <a:gd name="T24" fmla="*/ 0 w 4519"/>
                <a:gd name="T25" fmla="*/ 0 h 411"/>
                <a:gd name="T26" fmla="*/ 0 w 4519"/>
                <a:gd name="T27" fmla="*/ 0 h 411"/>
                <a:gd name="T28" fmla="*/ 0 w 4519"/>
                <a:gd name="T29" fmla="*/ 0 h 411"/>
                <a:gd name="T30" fmla="*/ 0 w 4519"/>
                <a:gd name="T31" fmla="*/ 0 h 411"/>
                <a:gd name="T32" fmla="*/ 0 w 4519"/>
                <a:gd name="T33" fmla="*/ 0 h 411"/>
                <a:gd name="T34" fmla="*/ 0 w 4519"/>
                <a:gd name="T35" fmla="*/ 0 h 411"/>
                <a:gd name="T36" fmla="*/ 0 w 4519"/>
                <a:gd name="T37" fmla="*/ 0 h 411"/>
                <a:gd name="T38" fmla="*/ 0 w 4519"/>
                <a:gd name="T39" fmla="*/ 0 h 411"/>
                <a:gd name="T40" fmla="*/ 0 w 4519"/>
                <a:gd name="T41" fmla="*/ 0 h 411"/>
                <a:gd name="T42" fmla="*/ 0 w 4519"/>
                <a:gd name="T43" fmla="*/ 0 h 411"/>
                <a:gd name="T44" fmla="*/ 0 w 4519"/>
                <a:gd name="T45" fmla="*/ 0 h 411"/>
                <a:gd name="T46" fmla="*/ 0 w 4519"/>
                <a:gd name="T47" fmla="*/ 0 h 411"/>
                <a:gd name="T48" fmla="*/ 0 w 4519"/>
                <a:gd name="T49" fmla="*/ 0 h 411"/>
                <a:gd name="T50" fmla="*/ 0 w 4519"/>
                <a:gd name="T51" fmla="*/ 0 h 411"/>
                <a:gd name="T52" fmla="*/ 0 w 4519"/>
                <a:gd name="T53" fmla="*/ 0 h 411"/>
                <a:gd name="T54" fmla="*/ 0 w 4519"/>
                <a:gd name="T55" fmla="*/ 0 h 411"/>
                <a:gd name="T56" fmla="*/ 0 w 4519"/>
                <a:gd name="T57" fmla="*/ 0 h 411"/>
                <a:gd name="T58" fmla="*/ 0 w 4519"/>
                <a:gd name="T59" fmla="*/ 0 h 411"/>
                <a:gd name="T60" fmla="*/ 0 w 4519"/>
                <a:gd name="T61" fmla="*/ 0 h 411"/>
                <a:gd name="T62" fmla="*/ 0 w 4519"/>
                <a:gd name="T63" fmla="*/ 0 h 411"/>
                <a:gd name="T64" fmla="*/ 0 w 4519"/>
                <a:gd name="T65" fmla="*/ 0 h 411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0" t="0" r="r" b="b"/>
              <a:pathLst>
                <a:path w="4519" h="411">
                  <a:moveTo>
                    <a:pt x="4519" y="0"/>
                  </a:moveTo>
                  <a:lnTo>
                    <a:pt x="4306" y="46"/>
                  </a:lnTo>
                  <a:lnTo>
                    <a:pt x="4097" y="90"/>
                  </a:lnTo>
                  <a:lnTo>
                    <a:pt x="3894" y="131"/>
                  </a:lnTo>
                  <a:lnTo>
                    <a:pt x="3695" y="169"/>
                  </a:lnTo>
                  <a:lnTo>
                    <a:pt x="3501" y="205"/>
                  </a:lnTo>
                  <a:lnTo>
                    <a:pt x="3311" y="238"/>
                  </a:lnTo>
                  <a:lnTo>
                    <a:pt x="3126" y="268"/>
                  </a:lnTo>
                  <a:lnTo>
                    <a:pt x="2945" y="296"/>
                  </a:lnTo>
                  <a:lnTo>
                    <a:pt x="2770" y="320"/>
                  </a:lnTo>
                  <a:lnTo>
                    <a:pt x="2598" y="341"/>
                  </a:lnTo>
                  <a:lnTo>
                    <a:pt x="2432" y="360"/>
                  </a:lnTo>
                  <a:lnTo>
                    <a:pt x="2270" y="376"/>
                  </a:lnTo>
                  <a:lnTo>
                    <a:pt x="2112" y="388"/>
                  </a:lnTo>
                  <a:lnTo>
                    <a:pt x="1959" y="398"/>
                  </a:lnTo>
                  <a:lnTo>
                    <a:pt x="1811" y="405"/>
                  </a:lnTo>
                  <a:lnTo>
                    <a:pt x="1667" y="410"/>
                  </a:lnTo>
                  <a:lnTo>
                    <a:pt x="1529" y="411"/>
                  </a:lnTo>
                  <a:lnTo>
                    <a:pt x="1394" y="410"/>
                  </a:lnTo>
                  <a:lnTo>
                    <a:pt x="1265" y="404"/>
                  </a:lnTo>
                  <a:lnTo>
                    <a:pt x="1140" y="397"/>
                  </a:lnTo>
                  <a:lnTo>
                    <a:pt x="1020" y="386"/>
                  </a:lnTo>
                  <a:lnTo>
                    <a:pt x="904" y="373"/>
                  </a:lnTo>
                  <a:lnTo>
                    <a:pt x="793" y="356"/>
                  </a:lnTo>
                  <a:lnTo>
                    <a:pt x="686" y="336"/>
                  </a:lnTo>
                  <a:lnTo>
                    <a:pt x="584" y="313"/>
                  </a:lnTo>
                  <a:lnTo>
                    <a:pt x="487" y="287"/>
                  </a:lnTo>
                  <a:lnTo>
                    <a:pt x="394" y="258"/>
                  </a:lnTo>
                  <a:lnTo>
                    <a:pt x="306" y="225"/>
                  </a:lnTo>
                  <a:lnTo>
                    <a:pt x="223" y="191"/>
                  </a:lnTo>
                  <a:lnTo>
                    <a:pt x="144" y="152"/>
                  </a:lnTo>
                  <a:lnTo>
                    <a:pt x="71" y="110"/>
                  </a:lnTo>
                  <a:lnTo>
                    <a:pt x="0" y="66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9" name="Freeform 80"/>
            <xdr:cNvSpPr>
              <a:spLocks/>
            </xdr:cNvSpPr>
          </xdr:nvSpPr>
          <xdr:spPr bwMode="auto">
            <a:xfrm>
              <a:off x="3637" y="2524"/>
              <a:ext cx="483" cy="1083"/>
            </a:xfrm>
            <a:custGeom>
              <a:avLst/>
              <a:gdLst>
                <a:gd name="T0" fmla="*/ 0 w 7244"/>
                <a:gd name="T1" fmla="*/ 0 h 16250"/>
                <a:gd name="T2" fmla="*/ 0 w 7244"/>
                <a:gd name="T3" fmla="*/ 0 h 16250"/>
                <a:gd name="T4" fmla="*/ 0 w 7244"/>
                <a:gd name="T5" fmla="*/ 0 h 16250"/>
                <a:gd name="T6" fmla="*/ 0 w 7244"/>
                <a:gd name="T7" fmla="*/ 0 h 16250"/>
                <a:gd name="T8" fmla="*/ 0 w 7244"/>
                <a:gd name="T9" fmla="*/ 0 h 16250"/>
                <a:gd name="T10" fmla="*/ 0 w 7244"/>
                <a:gd name="T11" fmla="*/ 0 h 16250"/>
                <a:gd name="T12" fmla="*/ 0 w 7244"/>
                <a:gd name="T13" fmla="*/ 0 h 16250"/>
                <a:gd name="T14" fmla="*/ 0 w 7244"/>
                <a:gd name="T15" fmla="*/ 0 h 16250"/>
                <a:gd name="T16" fmla="*/ 0 w 7244"/>
                <a:gd name="T17" fmla="*/ 0 h 16250"/>
                <a:gd name="T18" fmla="*/ 0 w 7244"/>
                <a:gd name="T19" fmla="*/ 0 h 16250"/>
                <a:gd name="T20" fmla="*/ 0 w 7244"/>
                <a:gd name="T21" fmla="*/ 0 h 16250"/>
                <a:gd name="T22" fmla="*/ 0 w 7244"/>
                <a:gd name="T23" fmla="*/ 0 h 16250"/>
                <a:gd name="T24" fmla="*/ 0 w 7244"/>
                <a:gd name="T25" fmla="*/ 0 h 16250"/>
                <a:gd name="T26" fmla="*/ 0 w 7244"/>
                <a:gd name="T27" fmla="*/ 0 h 16250"/>
                <a:gd name="T28" fmla="*/ 0 w 7244"/>
                <a:gd name="T29" fmla="*/ 0 h 16250"/>
                <a:gd name="T30" fmla="*/ 0 w 7244"/>
                <a:gd name="T31" fmla="*/ 0 h 16250"/>
                <a:gd name="T32" fmla="*/ 0 w 7244"/>
                <a:gd name="T33" fmla="*/ 0 h 16250"/>
                <a:gd name="T34" fmla="*/ 0 w 7244"/>
                <a:gd name="T35" fmla="*/ 0 h 16250"/>
                <a:gd name="T36" fmla="*/ 0 w 7244"/>
                <a:gd name="T37" fmla="*/ 0 h 16250"/>
                <a:gd name="T38" fmla="*/ 0 w 7244"/>
                <a:gd name="T39" fmla="*/ 0 h 16250"/>
                <a:gd name="T40" fmla="*/ 0 w 7244"/>
                <a:gd name="T41" fmla="*/ 0 h 16250"/>
                <a:gd name="T42" fmla="*/ 0 w 7244"/>
                <a:gd name="T43" fmla="*/ 0 h 16250"/>
                <a:gd name="T44" fmla="*/ 0 w 7244"/>
                <a:gd name="T45" fmla="*/ 0 h 16250"/>
                <a:gd name="T46" fmla="*/ 0 w 7244"/>
                <a:gd name="T47" fmla="*/ 0 h 16250"/>
                <a:gd name="T48" fmla="*/ 0 w 7244"/>
                <a:gd name="T49" fmla="*/ 0 h 16250"/>
                <a:gd name="T50" fmla="*/ 0 w 7244"/>
                <a:gd name="T51" fmla="*/ 0 h 16250"/>
                <a:gd name="T52" fmla="*/ 0 w 7244"/>
                <a:gd name="T53" fmla="*/ 0 h 16250"/>
                <a:gd name="T54" fmla="*/ 0 w 7244"/>
                <a:gd name="T55" fmla="*/ 0 h 16250"/>
                <a:gd name="T56" fmla="*/ 0 w 7244"/>
                <a:gd name="T57" fmla="*/ 0 h 16250"/>
                <a:gd name="T58" fmla="*/ 0 w 7244"/>
                <a:gd name="T59" fmla="*/ 0 h 16250"/>
                <a:gd name="T60" fmla="*/ 0 w 7244"/>
                <a:gd name="T61" fmla="*/ 0 h 16250"/>
                <a:gd name="T62" fmla="*/ 0 w 7244"/>
                <a:gd name="T63" fmla="*/ 0 h 16250"/>
                <a:gd name="T64" fmla="*/ 0 w 7244"/>
                <a:gd name="T65" fmla="*/ 0 h 16250"/>
                <a:gd name="T66" fmla="*/ 0 w 7244"/>
                <a:gd name="T67" fmla="*/ 0 h 16250"/>
                <a:gd name="T68" fmla="*/ 0 w 7244"/>
                <a:gd name="T69" fmla="*/ 0 h 16250"/>
                <a:gd name="T70" fmla="*/ 0 w 7244"/>
                <a:gd name="T71" fmla="*/ 0 h 16250"/>
                <a:gd name="T72" fmla="*/ 0 w 7244"/>
                <a:gd name="T73" fmla="*/ 0 h 16250"/>
                <a:gd name="T74" fmla="*/ 0 w 7244"/>
                <a:gd name="T75" fmla="*/ 0 h 16250"/>
                <a:gd name="T76" fmla="*/ 0 w 7244"/>
                <a:gd name="T77" fmla="*/ 0 h 16250"/>
                <a:gd name="T78" fmla="*/ 0 w 7244"/>
                <a:gd name="T79" fmla="*/ 0 h 16250"/>
                <a:gd name="T80" fmla="*/ 0 w 7244"/>
                <a:gd name="T81" fmla="*/ 0 h 16250"/>
                <a:gd name="T82" fmla="*/ 0 w 7244"/>
                <a:gd name="T83" fmla="*/ 0 h 16250"/>
                <a:gd name="T84" fmla="*/ 0 w 7244"/>
                <a:gd name="T85" fmla="*/ 0 h 16250"/>
                <a:gd name="T86" fmla="*/ 0 w 7244"/>
                <a:gd name="T87" fmla="*/ 0 h 16250"/>
                <a:gd name="T88" fmla="*/ 0 w 7244"/>
                <a:gd name="T89" fmla="*/ 0 h 16250"/>
                <a:gd name="T90" fmla="*/ 0 w 7244"/>
                <a:gd name="T91" fmla="*/ 0 h 16250"/>
                <a:gd name="T92" fmla="*/ 0 w 7244"/>
                <a:gd name="T93" fmla="*/ 0 h 16250"/>
                <a:gd name="T94" fmla="*/ 0 w 7244"/>
                <a:gd name="T95" fmla="*/ 0 h 16250"/>
                <a:gd name="T96" fmla="*/ 0 w 7244"/>
                <a:gd name="T97" fmla="*/ 0 h 16250"/>
                <a:gd name="T98" fmla="*/ 0 w 7244"/>
                <a:gd name="T99" fmla="*/ 0 h 16250"/>
                <a:gd name="T100" fmla="*/ 0 w 7244"/>
                <a:gd name="T101" fmla="*/ 0 h 16250"/>
                <a:gd name="T102" fmla="*/ 0 w 7244"/>
                <a:gd name="T103" fmla="*/ 0 h 16250"/>
                <a:gd name="T104" fmla="*/ 0 w 7244"/>
                <a:gd name="T105" fmla="*/ 0 h 16250"/>
                <a:gd name="T106" fmla="*/ 0 w 7244"/>
                <a:gd name="T107" fmla="*/ 0 h 16250"/>
                <a:gd name="T108" fmla="*/ 0 w 7244"/>
                <a:gd name="T109" fmla="*/ 0 h 16250"/>
                <a:gd name="T110" fmla="*/ 0 w 7244"/>
                <a:gd name="T111" fmla="*/ 0 h 16250"/>
                <a:gd name="T112" fmla="*/ 0 w 7244"/>
                <a:gd name="T113" fmla="*/ 0 h 16250"/>
                <a:gd name="T114" fmla="*/ 0 w 7244"/>
                <a:gd name="T115" fmla="*/ 0 h 16250"/>
                <a:gd name="T116" fmla="*/ 0 w 7244"/>
                <a:gd name="T117" fmla="*/ 0 h 16250"/>
                <a:gd name="T118" fmla="*/ 0 w 7244"/>
                <a:gd name="T119" fmla="*/ 0 h 16250"/>
                <a:gd name="T120" fmla="*/ 0 w 7244"/>
                <a:gd name="T121" fmla="*/ 0 h 16250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60000 65536"/>
                <a:gd name="T181" fmla="*/ 0 60000 65536"/>
                <a:gd name="T182" fmla="*/ 0 60000 65536"/>
              </a:gdLst>
              <a:ahLst/>
              <a:cxnLst>
                <a:cxn ang="T122">
                  <a:pos x="T0" y="T1"/>
                </a:cxn>
                <a:cxn ang="T123">
                  <a:pos x="T2" y="T3"/>
                </a:cxn>
                <a:cxn ang="T124">
                  <a:pos x="T4" y="T5"/>
                </a:cxn>
                <a:cxn ang="T125">
                  <a:pos x="T6" y="T7"/>
                </a:cxn>
                <a:cxn ang="T126">
                  <a:pos x="T8" y="T9"/>
                </a:cxn>
                <a:cxn ang="T127">
                  <a:pos x="T10" y="T11"/>
                </a:cxn>
                <a:cxn ang="T128">
                  <a:pos x="T12" y="T13"/>
                </a:cxn>
                <a:cxn ang="T129">
                  <a:pos x="T14" y="T15"/>
                </a:cxn>
                <a:cxn ang="T130">
                  <a:pos x="T16" y="T17"/>
                </a:cxn>
                <a:cxn ang="T131">
                  <a:pos x="T18" y="T19"/>
                </a:cxn>
                <a:cxn ang="T132">
                  <a:pos x="T20" y="T21"/>
                </a:cxn>
                <a:cxn ang="T133">
                  <a:pos x="T22" y="T23"/>
                </a:cxn>
                <a:cxn ang="T134">
                  <a:pos x="T24" y="T25"/>
                </a:cxn>
                <a:cxn ang="T135">
                  <a:pos x="T26" y="T27"/>
                </a:cxn>
                <a:cxn ang="T136">
                  <a:pos x="T28" y="T29"/>
                </a:cxn>
                <a:cxn ang="T137">
                  <a:pos x="T30" y="T31"/>
                </a:cxn>
                <a:cxn ang="T138">
                  <a:pos x="T32" y="T33"/>
                </a:cxn>
                <a:cxn ang="T139">
                  <a:pos x="T34" y="T35"/>
                </a:cxn>
                <a:cxn ang="T140">
                  <a:pos x="T36" y="T37"/>
                </a:cxn>
                <a:cxn ang="T141">
                  <a:pos x="T38" y="T39"/>
                </a:cxn>
                <a:cxn ang="T142">
                  <a:pos x="T40" y="T41"/>
                </a:cxn>
                <a:cxn ang="T143">
                  <a:pos x="T42" y="T43"/>
                </a:cxn>
                <a:cxn ang="T144">
                  <a:pos x="T44" y="T45"/>
                </a:cxn>
                <a:cxn ang="T145">
                  <a:pos x="T46" y="T47"/>
                </a:cxn>
                <a:cxn ang="T146">
                  <a:pos x="T48" y="T49"/>
                </a:cxn>
                <a:cxn ang="T147">
                  <a:pos x="T50" y="T51"/>
                </a:cxn>
                <a:cxn ang="T148">
                  <a:pos x="T52" y="T53"/>
                </a:cxn>
                <a:cxn ang="T149">
                  <a:pos x="T54" y="T55"/>
                </a:cxn>
                <a:cxn ang="T150">
                  <a:pos x="T56" y="T57"/>
                </a:cxn>
                <a:cxn ang="T151">
                  <a:pos x="T58" y="T59"/>
                </a:cxn>
                <a:cxn ang="T152">
                  <a:pos x="T60" y="T61"/>
                </a:cxn>
                <a:cxn ang="T153">
                  <a:pos x="T62" y="T63"/>
                </a:cxn>
                <a:cxn ang="T154">
                  <a:pos x="T64" y="T65"/>
                </a:cxn>
                <a:cxn ang="T155">
                  <a:pos x="T66" y="T67"/>
                </a:cxn>
                <a:cxn ang="T156">
                  <a:pos x="T68" y="T69"/>
                </a:cxn>
                <a:cxn ang="T157">
                  <a:pos x="T70" y="T71"/>
                </a:cxn>
                <a:cxn ang="T158">
                  <a:pos x="T72" y="T73"/>
                </a:cxn>
                <a:cxn ang="T159">
                  <a:pos x="T74" y="T75"/>
                </a:cxn>
                <a:cxn ang="T160">
                  <a:pos x="T76" y="T77"/>
                </a:cxn>
                <a:cxn ang="T161">
                  <a:pos x="T78" y="T79"/>
                </a:cxn>
                <a:cxn ang="T162">
                  <a:pos x="T80" y="T81"/>
                </a:cxn>
                <a:cxn ang="T163">
                  <a:pos x="T82" y="T83"/>
                </a:cxn>
                <a:cxn ang="T164">
                  <a:pos x="T84" y="T85"/>
                </a:cxn>
                <a:cxn ang="T165">
                  <a:pos x="T86" y="T87"/>
                </a:cxn>
                <a:cxn ang="T166">
                  <a:pos x="T88" y="T89"/>
                </a:cxn>
                <a:cxn ang="T167">
                  <a:pos x="T90" y="T91"/>
                </a:cxn>
                <a:cxn ang="T168">
                  <a:pos x="T92" y="T93"/>
                </a:cxn>
                <a:cxn ang="T169">
                  <a:pos x="T94" y="T95"/>
                </a:cxn>
                <a:cxn ang="T170">
                  <a:pos x="T96" y="T97"/>
                </a:cxn>
                <a:cxn ang="T171">
                  <a:pos x="T98" y="T99"/>
                </a:cxn>
                <a:cxn ang="T172">
                  <a:pos x="T100" y="T101"/>
                </a:cxn>
                <a:cxn ang="T173">
                  <a:pos x="T102" y="T103"/>
                </a:cxn>
                <a:cxn ang="T174">
                  <a:pos x="T104" y="T105"/>
                </a:cxn>
                <a:cxn ang="T175">
                  <a:pos x="T106" y="T107"/>
                </a:cxn>
                <a:cxn ang="T176">
                  <a:pos x="T108" y="T109"/>
                </a:cxn>
                <a:cxn ang="T177">
                  <a:pos x="T110" y="T111"/>
                </a:cxn>
                <a:cxn ang="T178">
                  <a:pos x="T112" y="T113"/>
                </a:cxn>
                <a:cxn ang="T179">
                  <a:pos x="T114" y="T115"/>
                </a:cxn>
                <a:cxn ang="T180">
                  <a:pos x="T116" y="T117"/>
                </a:cxn>
                <a:cxn ang="T181">
                  <a:pos x="T118" y="T119"/>
                </a:cxn>
                <a:cxn ang="T182">
                  <a:pos x="T120" y="T121"/>
                </a:cxn>
              </a:cxnLst>
              <a:rect l="0" t="0" r="r" b="b"/>
              <a:pathLst>
                <a:path w="7244" h="16250">
                  <a:moveTo>
                    <a:pt x="1525" y="7675"/>
                  </a:moveTo>
                  <a:lnTo>
                    <a:pt x="1507" y="7753"/>
                  </a:lnTo>
                  <a:lnTo>
                    <a:pt x="1491" y="7832"/>
                  </a:lnTo>
                  <a:lnTo>
                    <a:pt x="1474" y="7909"/>
                  </a:lnTo>
                  <a:lnTo>
                    <a:pt x="1458" y="7985"/>
                  </a:lnTo>
                  <a:lnTo>
                    <a:pt x="1444" y="8061"/>
                  </a:lnTo>
                  <a:lnTo>
                    <a:pt x="1430" y="8137"/>
                  </a:lnTo>
                  <a:lnTo>
                    <a:pt x="1417" y="8210"/>
                  </a:lnTo>
                  <a:lnTo>
                    <a:pt x="1405" y="8283"/>
                  </a:lnTo>
                  <a:lnTo>
                    <a:pt x="1395" y="8354"/>
                  </a:lnTo>
                  <a:lnTo>
                    <a:pt x="1386" y="8424"/>
                  </a:lnTo>
                  <a:lnTo>
                    <a:pt x="1379" y="8492"/>
                  </a:lnTo>
                  <a:lnTo>
                    <a:pt x="1373" y="8557"/>
                  </a:lnTo>
                  <a:lnTo>
                    <a:pt x="1369" y="8621"/>
                  </a:lnTo>
                  <a:lnTo>
                    <a:pt x="1366" y="8682"/>
                  </a:lnTo>
                  <a:lnTo>
                    <a:pt x="1365" y="8741"/>
                  </a:lnTo>
                  <a:lnTo>
                    <a:pt x="1366" y="8797"/>
                  </a:lnTo>
                  <a:lnTo>
                    <a:pt x="1349" y="8853"/>
                  </a:lnTo>
                  <a:lnTo>
                    <a:pt x="1337" y="8901"/>
                  </a:lnTo>
                  <a:lnTo>
                    <a:pt x="1327" y="8944"/>
                  </a:lnTo>
                  <a:lnTo>
                    <a:pt x="1318" y="8984"/>
                  </a:lnTo>
                  <a:lnTo>
                    <a:pt x="1307" y="9022"/>
                  </a:lnTo>
                  <a:lnTo>
                    <a:pt x="1297" y="9061"/>
                  </a:lnTo>
                  <a:lnTo>
                    <a:pt x="1283" y="9102"/>
                  </a:lnTo>
                  <a:lnTo>
                    <a:pt x="1266" y="9148"/>
                  </a:lnTo>
                  <a:lnTo>
                    <a:pt x="1217" y="9244"/>
                  </a:lnTo>
                  <a:lnTo>
                    <a:pt x="1168" y="9341"/>
                  </a:lnTo>
                  <a:lnTo>
                    <a:pt x="1120" y="9438"/>
                  </a:lnTo>
                  <a:lnTo>
                    <a:pt x="1073" y="9535"/>
                  </a:lnTo>
                  <a:lnTo>
                    <a:pt x="1051" y="9584"/>
                  </a:lnTo>
                  <a:lnTo>
                    <a:pt x="1029" y="9635"/>
                  </a:lnTo>
                  <a:lnTo>
                    <a:pt x="1006" y="9686"/>
                  </a:lnTo>
                  <a:lnTo>
                    <a:pt x="985" y="9737"/>
                  </a:lnTo>
                  <a:lnTo>
                    <a:pt x="964" y="9790"/>
                  </a:lnTo>
                  <a:lnTo>
                    <a:pt x="944" y="9844"/>
                  </a:lnTo>
                  <a:lnTo>
                    <a:pt x="924" y="9897"/>
                  </a:lnTo>
                  <a:lnTo>
                    <a:pt x="904" y="9953"/>
                  </a:lnTo>
                  <a:lnTo>
                    <a:pt x="886" y="10011"/>
                  </a:lnTo>
                  <a:lnTo>
                    <a:pt x="869" y="10070"/>
                  </a:lnTo>
                  <a:lnTo>
                    <a:pt x="851" y="10130"/>
                  </a:lnTo>
                  <a:lnTo>
                    <a:pt x="835" y="10192"/>
                  </a:lnTo>
                  <a:lnTo>
                    <a:pt x="820" y="10257"/>
                  </a:lnTo>
                  <a:lnTo>
                    <a:pt x="806" y="10322"/>
                  </a:lnTo>
                  <a:lnTo>
                    <a:pt x="791" y="10390"/>
                  </a:lnTo>
                  <a:lnTo>
                    <a:pt x="778" y="10459"/>
                  </a:lnTo>
                  <a:lnTo>
                    <a:pt x="767" y="10531"/>
                  </a:lnTo>
                  <a:lnTo>
                    <a:pt x="756" y="10605"/>
                  </a:lnTo>
                  <a:lnTo>
                    <a:pt x="745" y="10682"/>
                  </a:lnTo>
                  <a:lnTo>
                    <a:pt x="736" y="10761"/>
                  </a:lnTo>
                  <a:lnTo>
                    <a:pt x="728" y="10842"/>
                  </a:lnTo>
                  <a:lnTo>
                    <a:pt x="722" y="10927"/>
                  </a:lnTo>
                  <a:lnTo>
                    <a:pt x="716" y="11014"/>
                  </a:lnTo>
                  <a:lnTo>
                    <a:pt x="712" y="11105"/>
                  </a:lnTo>
                  <a:lnTo>
                    <a:pt x="709" y="11146"/>
                  </a:lnTo>
                  <a:lnTo>
                    <a:pt x="705" y="11189"/>
                  </a:lnTo>
                  <a:lnTo>
                    <a:pt x="701" y="11235"/>
                  </a:lnTo>
                  <a:lnTo>
                    <a:pt x="696" y="11285"/>
                  </a:lnTo>
                  <a:lnTo>
                    <a:pt x="689" y="11336"/>
                  </a:lnTo>
                  <a:lnTo>
                    <a:pt x="684" y="11388"/>
                  </a:lnTo>
                  <a:lnTo>
                    <a:pt x="678" y="11442"/>
                  </a:lnTo>
                  <a:lnTo>
                    <a:pt x="672" y="11495"/>
                  </a:lnTo>
                  <a:lnTo>
                    <a:pt x="666" y="11549"/>
                  </a:lnTo>
                  <a:lnTo>
                    <a:pt x="660" y="11602"/>
                  </a:lnTo>
                  <a:lnTo>
                    <a:pt x="654" y="11655"/>
                  </a:lnTo>
                  <a:lnTo>
                    <a:pt x="648" y="11706"/>
                  </a:lnTo>
                  <a:lnTo>
                    <a:pt x="643" y="11755"/>
                  </a:lnTo>
                  <a:lnTo>
                    <a:pt x="639" y="11802"/>
                  </a:lnTo>
                  <a:lnTo>
                    <a:pt x="635" y="11845"/>
                  </a:lnTo>
                  <a:lnTo>
                    <a:pt x="631" y="11886"/>
                  </a:lnTo>
                  <a:lnTo>
                    <a:pt x="625" y="11961"/>
                  </a:lnTo>
                  <a:lnTo>
                    <a:pt x="617" y="12042"/>
                  </a:lnTo>
                  <a:lnTo>
                    <a:pt x="607" y="12125"/>
                  </a:lnTo>
                  <a:lnTo>
                    <a:pt x="597" y="12214"/>
                  </a:lnTo>
                  <a:lnTo>
                    <a:pt x="573" y="12400"/>
                  </a:lnTo>
                  <a:lnTo>
                    <a:pt x="547" y="12598"/>
                  </a:lnTo>
                  <a:lnTo>
                    <a:pt x="518" y="12805"/>
                  </a:lnTo>
                  <a:lnTo>
                    <a:pt x="488" y="13017"/>
                  </a:lnTo>
                  <a:lnTo>
                    <a:pt x="457" y="13233"/>
                  </a:lnTo>
                  <a:lnTo>
                    <a:pt x="427" y="13449"/>
                  </a:lnTo>
                  <a:lnTo>
                    <a:pt x="398" y="13665"/>
                  </a:lnTo>
                  <a:lnTo>
                    <a:pt x="371" y="13876"/>
                  </a:lnTo>
                  <a:lnTo>
                    <a:pt x="359" y="13978"/>
                  </a:lnTo>
                  <a:lnTo>
                    <a:pt x="346" y="14079"/>
                  </a:lnTo>
                  <a:lnTo>
                    <a:pt x="335" y="14177"/>
                  </a:lnTo>
                  <a:lnTo>
                    <a:pt x="325" y="14272"/>
                  </a:lnTo>
                  <a:lnTo>
                    <a:pt x="317" y="14364"/>
                  </a:lnTo>
                  <a:lnTo>
                    <a:pt x="309" y="14452"/>
                  </a:lnTo>
                  <a:lnTo>
                    <a:pt x="303" y="14538"/>
                  </a:lnTo>
                  <a:lnTo>
                    <a:pt x="298" y="14618"/>
                  </a:lnTo>
                  <a:lnTo>
                    <a:pt x="294" y="14694"/>
                  </a:lnTo>
                  <a:lnTo>
                    <a:pt x="292" y="14767"/>
                  </a:lnTo>
                  <a:lnTo>
                    <a:pt x="292" y="14833"/>
                  </a:lnTo>
                  <a:lnTo>
                    <a:pt x="293" y="14894"/>
                  </a:lnTo>
                  <a:lnTo>
                    <a:pt x="342" y="14928"/>
                  </a:lnTo>
                  <a:lnTo>
                    <a:pt x="378" y="14953"/>
                  </a:lnTo>
                  <a:lnTo>
                    <a:pt x="402" y="14969"/>
                  </a:lnTo>
                  <a:lnTo>
                    <a:pt x="424" y="14983"/>
                  </a:lnTo>
                  <a:lnTo>
                    <a:pt x="422" y="15008"/>
                  </a:lnTo>
                  <a:lnTo>
                    <a:pt x="420" y="15031"/>
                  </a:lnTo>
                  <a:lnTo>
                    <a:pt x="418" y="15056"/>
                  </a:lnTo>
                  <a:lnTo>
                    <a:pt x="416" y="15080"/>
                  </a:lnTo>
                  <a:lnTo>
                    <a:pt x="414" y="15103"/>
                  </a:lnTo>
                  <a:lnTo>
                    <a:pt x="412" y="15128"/>
                  </a:lnTo>
                  <a:lnTo>
                    <a:pt x="411" y="15152"/>
                  </a:lnTo>
                  <a:lnTo>
                    <a:pt x="408" y="15176"/>
                  </a:lnTo>
                  <a:lnTo>
                    <a:pt x="418" y="15184"/>
                  </a:lnTo>
                  <a:lnTo>
                    <a:pt x="428" y="15192"/>
                  </a:lnTo>
                  <a:lnTo>
                    <a:pt x="439" y="15200"/>
                  </a:lnTo>
                  <a:lnTo>
                    <a:pt x="450" y="15208"/>
                  </a:lnTo>
                  <a:lnTo>
                    <a:pt x="476" y="15222"/>
                  </a:lnTo>
                  <a:lnTo>
                    <a:pt x="503" y="15236"/>
                  </a:lnTo>
                  <a:lnTo>
                    <a:pt x="533" y="15248"/>
                  </a:lnTo>
                  <a:lnTo>
                    <a:pt x="565" y="15259"/>
                  </a:lnTo>
                  <a:lnTo>
                    <a:pt x="599" y="15269"/>
                  </a:lnTo>
                  <a:lnTo>
                    <a:pt x="636" y="15278"/>
                  </a:lnTo>
                  <a:lnTo>
                    <a:pt x="674" y="15288"/>
                  </a:lnTo>
                  <a:lnTo>
                    <a:pt x="716" y="15295"/>
                  </a:lnTo>
                  <a:lnTo>
                    <a:pt x="759" y="15302"/>
                  </a:lnTo>
                  <a:lnTo>
                    <a:pt x="804" y="15307"/>
                  </a:lnTo>
                  <a:lnTo>
                    <a:pt x="850" y="15312"/>
                  </a:lnTo>
                  <a:lnTo>
                    <a:pt x="899" y="15317"/>
                  </a:lnTo>
                  <a:lnTo>
                    <a:pt x="950" y="15320"/>
                  </a:lnTo>
                  <a:lnTo>
                    <a:pt x="1003" y="15323"/>
                  </a:lnTo>
                  <a:lnTo>
                    <a:pt x="1001" y="15345"/>
                  </a:lnTo>
                  <a:lnTo>
                    <a:pt x="999" y="15367"/>
                  </a:lnTo>
                  <a:lnTo>
                    <a:pt x="997" y="15389"/>
                  </a:lnTo>
                  <a:lnTo>
                    <a:pt x="995" y="15412"/>
                  </a:lnTo>
                  <a:lnTo>
                    <a:pt x="994" y="15433"/>
                  </a:lnTo>
                  <a:lnTo>
                    <a:pt x="992" y="15455"/>
                  </a:lnTo>
                  <a:lnTo>
                    <a:pt x="990" y="15478"/>
                  </a:lnTo>
                  <a:lnTo>
                    <a:pt x="988" y="15499"/>
                  </a:lnTo>
                  <a:lnTo>
                    <a:pt x="1018" y="15517"/>
                  </a:lnTo>
                  <a:lnTo>
                    <a:pt x="1050" y="15535"/>
                  </a:lnTo>
                  <a:lnTo>
                    <a:pt x="1080" y="15549"/>
                  </a:lnTo>
                  <a:lnTo>
                    <a:pt x="1112" y="15562"/>
                  </a:lnTo>
                  <a:lnTo>
                    <a:pt x="1143" y="15574"/>
                  </a:lnTo>
                  <a:lnTo>
                    <a:pt x="1174" y="15584"/>
                  </a:lnTo>
                  <a:lnTo>
                    <a:pt x="1205" y="15593"/>
                  </a:lnTo>
                  <a:lnTo>
                    <a:pt x="1236" y="15599"/>
                  </a:lnTo>
                  <a:lnTo>
                    <a:pt x="1268" y="15605"/>
                  </a:lnTo>
                  <a:lnTo>
                    <a:pt x="1299" y="15608"/>
                  </a:lnTo>
                  <a:lnTo>
                    <a:pt x="1331" y="15611"/>
                  </a:lnTo>
                  <a:lnTo>
                    <a:pt x="1362" y="15612"/>
                  </a:lnTo>
                  <a:lnTo>
                    <a:pt x="1394" y="15611"/>
                  </a:lnTo>
                  <a:lnTo>
                    <a:pt x="1426" y="15610"/>
                  </a:lnTo>
                  <a:lnTo>
                    <a:pt x="1457" y="15607"/>
                  </a:lnTo>
                  <a:lnTo>
                    <a:pt x="1489" y="15602"/>
                  </a:lnTo>
                  <a:lnTo>
                    <a:pt x="1516" y="15588"/>
                  </a:lnTo>
                  <a:lnTo>
                    <a:pt x="1545" y="15575"/>
                  </a:lnTo>
                  <a:lnTo>
                    <a:pt x="1573" y="15565"/>
                  </a:lnTo>
                  <a:lnTo>
                    <a:pt x="1602" y="15555"/>
                  </a:lnTo>
                  <a:lnTo>
                    <a:pt x="1631" y="15548"/>
                  </a:lnTo>
                  <a:lnTo>
                    <a:pt x="1661" y="15541"/>
                  </a:lnTo>
                  <a:lnTo>
                    <a:pt x="1690" y="15536"/>
                  </a:lnTo>
                  <a:lnTo>
                    <a:pt x="1721" y="15531"/>
                  </a:lnTo>
                  <a:lnTo>
                    <a:pt x="1750" y="15527"/>
                  </a:lnTo>
                  <a:lnTo>
                    <a:pt x="1781" y="15524"/>
                  </a:lnTo>
                  <a:lnTo>
                    <a:pt x="1811" y="15520"/>
                  </a:lnTo>
                  <a:lnTo>
                    <a:pt x="1842" y="15518"/>
                  </a:lnTo>
                  <a:lnTo>
                    <a:pt x="1903" y="15514"/>
                  </a:lnTo>
                  <a:lnTo>
                    <a:pt x="1964" y="15510"/>
                  </a:lnTo>
                  <a:lnTo>
                    <a:pt x="1971" y="15544"/>
                  </a:lnTo>
                  <a:lnTo>
                    <a:pt x="1978" y="15577"/>
                  </a:lnTo>
                  <a:lnTo>
                    <a:pt x="1986" y="15611"/>
                  </a:lnTo>
                  <a:lnTo>
                    <a:pt x="1993" y="15645"/>
                  </a:lnTo>
                  <a:lnTo>
                    <a:pt x="2000" y="15678"/>
                  </a:lnTo>
                  <a:lnTo>
                    <a:pt x="2007" y="15712"/>
                  </a:lnTo>
                  <a:lnTo>
                    <a:pt x="2013" y="15745"/>
                  </a:lnTo>
                  <a:lnTo>
                    <a:pt x="2020" y="15779"/>
                  </a:lnTo>
                  <a:lnTo>
                    <a:pt x="2038" y="15788"/>
                  </a:lnTo>
                  <a:lnTo>
                    <a:pt x="2057" y="15796"/>
                  </a:lnTo>
                  <a:lnTo>
                    <a:pt x="2076" y="15804"/>
                  </a:lnTo>
                  <a:lnTo>
                    <a:pt x="2097" y="15811"/>
                  </a:lnTo>
                  <a:lnTo>
                    <a:pt x="2118" y="15817"/>
                  </a:lnTo>
                  <a:lnTo>
                    <a:pt x="2139" y="15824"/>
                  </a:lnTo>
                  <a:lnTo>
                    <a:pt x="2162" y="15830"/>
                  </a:lnTo>
                  <a:lnTo>
                    <a:pt x="2185" y="15835"/>
                  </a:lnTo>
                  <a:lnTo>
                    <a:pt x="2210" y="15839"/>
                  </a:lnTo>
                  <a:lnTo>
                    <a:pt x="2234" y="15843"/>
                  </a:lnTo>
                  <a:lnTo>
                    <a:pt x="2259" y="15847"/>
                  </a:lnTo>
                  <a:lnTo>
                    <a:pt x="2285" y="15850"/>
                  </a:lnTo>
                  <a:lnTo>
                    <a:pt x="2338" y="15855"/>
                  </a:lnTo>
                  <a:lnTo>
                    <a:pt x="2393" y="15859"/>
                  </a:lnTo>
                  <a:lnTo>
                    <a:pt x="2414" y="15825"/>
                  </a:lnTo>
                  <a:lnTo>
                    <a:pt x="2437" y="15789"/>
                  </a:lnTo>
                  <a:lnTo>
                    <a:pt x="2459" y="15753"/>
                  </a:lnTo>
                  <a:lnTo>
                    <a:pt x="2480" y="15719"/>
                  </a:lnTo>
                  <a:lnTo>
                    <a:pt x="2531" y="15726"/>
                  </a:lnTo>
                  <a:lnTo>
                    <a:pt x="2577" y="15733"/>
                  </a:lnTo>
                  <a:lnTo>
                    <a:pt x="2619" y="15741"/>
                  </a:lnTo>
                  <a:lnTo>
                    <a:pt x="2656" y="15750"/>
                  </a:lnTo>
                  <a:lnTo>
                    <a:pt x="2689" y="15761"/>
                  </a:lnTo>
                  <a:lnTo>
                    <a:pt x="2719" y="15770"/>
                  </a:lnTo>
                  <a:lnTo>
                    <a:pt x="2745" y="15781"/>
                  </a:lnTo>
                  <a:lnTo>
                    <a:pt x="2768" y="15791"/>
                  </a:lnTo>
                  <a:lnTo>
                    <a:pt x="2789" y="15802"/>
                  </a:lnTo>
                  <a:lnTo>
                    <a:pt x="2806" y="15814"/>
                  </a:lnTo>
                  <a:lnTo>
                    <a:pt x="2821" y="15826"/>
                  </a:lnTo>
                  <a:lnTo>
                    <a:pt x="2836" y="15838"/>
                  </a:lnTo>
                  <a:lnTo>
                    <a:pt x="2848" y="15851"/>
                  </a:lnTo>
                  <a:lnTo>
                    <a:pt x="2858" y="15863"/>
                  </a:lnTo>
                  <a:lnTo>
                    <a:pt x="2867" y="15875"/>
                  </a:lnTo>
                  <a:lnTo>
                    <a:pt x="2876" y="15889"/>
                  </a:lnTo>
                  <a:lnTo>
                    <a:pt x="2881" y="15915"/>
                  </a:lnTo>
                  <a:lnTo>
                    <a:pt x="2888" y="15942"/>
                  </a:lnTo>
                  <a:lnTo>
                    <a:pt x="2893" y="15968"/>
                  </a:lnTo>
                  <a:lnTo>
                    <a:pt x="2899" y="15994"/>
                  </a:lnTo>
                  <a:lnTo>
                    <a:pt x="2930" y="16009"/>
                  </a:lnTo>
                  <a:lnTo>
                    <a:pt x="2963" y="16021"/>
                  </a:lnTo>
                  <a:lnTo>
                    <a:pt x="2994" y="16031"/>
                  </a:lnTo>
                  <a:lnTo>
                    <a:pt x="3026" y="16040"/>
                  </a:lnTo>
                  <a:lnTo>
                    <a:pt x="3059" y="16048"/>
                  </a:lnTo>
                  <a:lnTo>
                    <a:pt x="3091" y="16054"/>
                  </a:lnTo>
                  <a:lnTo>
                    <a:pt x="3123" y="16059"/>
                  </a:lnTo>
                  <a:lnTo>
                    <a:pt x="3155" y="16063"/>
                  </a:lnTo>
                  <a:lnTo>
                    <a:pt x="3188" y="16065"/>
                  </a:lnTo>
                  <a:lnTo>
                    <a:pt x="3219" y="16066"/>
                  </a:lnTo>
                  <a:lnTo>
                    <a:pt x="3252" y="16066"/>
                  </a:lnTo>
                  <a:lnTo>
                    <a:pt x="3285" y="16064"/>
                  </a:lnTo>
                  <a:lnTo>
                    <a:pt x="3317" y="16062"/>
                  </a:lnTo>
                  <a:lnTo>
                    <a:pt x="3350" y="16059"/>
                  </a:lnTo>
                  <a:lnTo>
                    <a:pt x="3382" y="16054"/>
                  </a:lnTo>
                  <a:lnTo>
                    <a:pt x="3415" y="16049"/>
                  </a:lnTo>
                  <a:lnTo>
                    <a:pt x="3416" y="16025"/>
                  </a:lnTo>
                  <a:lnTo>
                    <a:pt x="3417" y="16002"/>
                  </a:lnTo>
                  <a:lnTo>
                    <a:pt x="3418" y="15977"/>
                  </a:lnTo>
                  <a:lnTo>
                    <a:pt x="3419" y="15953"/>
                  </a:lnTo>
                  <a:lnTo>
                    <a:pt x="3469" y="15982"/>
                  </a:lnTo>
                  <a:lnTo>
                    <a:pt x="3518" y="16012"/>
                  </a:lnTo>
                  <a:lnTo>
                    <a:pt x="3567" y="16041"/>
                  </a:lnTo>
                  <a:lnTo>
                    <a:pt x="3616" y="16071"/>
                  </a:lnTo>
                  <a:lnTo>
                    <a:pt x="3664" y="16100"/>
                  </a:lnTo>
                  <a:lnTo>
                    <a:pt x="3714" y="16129"/>
                  </a:lnTo>
                  <a:lnTo>
                    <a:pt x="3763" y="16158"/>
                  </a:lnTo>
                  <a:lnTo>
                    <a:pt x="3812" y="16188"/>
                  </a:lnTo>
                  <a:lnTo>
                    <a:pt x="3824" y="16195"/>
                  </a:lnTo>
                  <a:lnTo>
                    <a:pt x="3837" y="16202"/>
                  </a:lnTo>
                  <a:lnTo>
                    <a:pt x="3851" y="16208"/>
                  </a:lnTo>
                  <a:lnTo>
                    <a:pt x="3864" y="16214"/>
                  </a:lnTo>
                  <a:lnTo>
                    <a:pt x="3890" y="16224"/>
                  </a:lnTo>
                  <a:lnTo>
                    <a:pt x="3918" y="16231"/>
                  </a:lnTo>
                  <a:lnTo>
                    <a:pt x="3945" y="16238"/>
                  </a:lnTo>
                  <a:lnTo>
                    <a:pt x="3974" y="16243"/>
                  </a:lnTo>
                  <a:lnTo>
                    <a:pt x="4002" y="16246"/>
                  </a:lnTo>
                  <a:lnTo>
                    <a:pt x="4031" y="16248"/>
                  </a:lnTo>
                  <a:lnTo>
                    <a:pt x="4060" y="16248"/>
                  </a:lnTo>
                  <a:lnTo>
                    <a:pt x="4089" y="16248"/>
                  </a:lnTo>
                  <a:lnTo>
                    <a:pt x="4118" y="16248"/>
                  </a:lnTo>
                  <a:lnTo>
                    <a:pt x="4148" y="16247"/>
                  </a:lnTo>
                  <a:lnTo>
                    <a:pt x="4208" y="16243"/>
                  </a:lnTo>
                  <a:lnTo>
                    <a:pt x="4267" y="16240"/>
                  </a:lnTo>
                  <a:lnTo>
                    <a:pt x="4270" y="16211"/>
                  </a:lnTo>
                  <a:lnTo>
                    <a:pt x="4273" y="16182"/>
                  </a:lnTo>
                  <a:lnTo>
                    <a:pt x="4276" y="16153"/>
                  </a:lnTo>
                  <a:lnTo>
                    <a:pt x="4279" y="16124"/>
                  </a:lnTo>
                  <a:lnTo>
                    <a:pt x="4282" y="16095"/>
                  </a:lnTo>
                  <a:lnTo>
                    <a:pt x="4285" y="16066"/>
                  </a:lnTo>
                  <a:lnTo>
                    <a:pt x="4289" y="16036"/>
                  </a:lnTo>
                  <a:lnTo>
                    <a:pt x="4292" y="16008"/>
                  </a:lnTo>
                  <a:lnTo>
                    <a:pt x="4311" y="16032"/>
                  </a:lnTo>
                  <a:lnTo>
                    <a:pt x="4331" y="16058"/>
                  </a:lnTo>
                  <a:lnTo>
                    <a:pt x="4352" y="16083"/>
                  </a:lnTo>
                  <a:lnTo>
                    <a:pt x="4372" y="16107"/>
                  </a:lnTo>
                  <a:lnTo>
                    <a:pt x="4392" y="16133"/>
                  </a:lnTo>
                  <a:lnTo>
                    <a:pt x="4413" y="16158"/>
                  </a:lnTo>
                  <a:lnTo>
                    <a:pt x="4433" y="16183"/>
                  </a:lnTo>
                  <a:lnTo>
                    <a:pt x="4453" y="16208"/>
                  </a:lnTo>
                  <a:lnTo>
                    <a:pt x="4491" y="16216"/>
                  </a:lnTo>
                  <a:lnTo>
                    <a:pt x="4529" y="16223"/>
                  </a:lnTo>
                  <a:lnTo>
                    <a:pt x="4566" y="16230"/>
                  </a:lnTo>
                  <a:lnTo>
                    <a:pt x="4603" y="16236"/>
                  </a:lnTo>
                  <a:lnTo>
                    <a:pt x="4641" y="16241"/>
                  </a:lnTo>
                  <a:lnTo>
                    <a:pt x="4678" y="16245"/>
                  </a:lnTo>
                  <a:lnTo>
                    <a:pt x="4715" y="16248"/>
                  </a:lnTo>
                  <a:lnTo>
                    <a:pt x="4752" y="16250"/>
                  </a:lnTo>
                  <a:lnTo>
                    <a:pt x="4788" y="16250"/>
                  </a:lnTo>
                  <a:lnTo>
                    <a:pt x="4825" y="16250"/>
                  </a:lnTo>
                  <a:lnTo>
                    <a:pt x="4861" y="16249"/>
                  </a:lnTo>
                  <a:lnTo>
                    <a:pt x="4897" y="16247"/>
                  </a:lnTo>
                  <a:lnTo>
                    <a:pt x="4933" y="16243"/>
                  </a:lnTo>
                  <a:lnTo>
                    <a:pt x="4969" y="16239"/>
                  </a:lnTo>
                  <a:lnTo>
                    <a:pt x="5004" y="16232"/>
                  </a:lnTo>
                  <a:lnTo>
                    <a:pt x="5040" y="16225"/>
                  </a:lnTo>
                  <a:lnTo>
                    <a:pt x="5038" y="16177"/>
                  </a:lnTo>
                  <a:lnTo>
                    <a:pt x="5037" y="16127"/>
                  </a:lnTo>
                  <a:lnTo>
                    <a:pt x="5036" y="16078"/>
                  </a:lnTo>
                  <a:lnTo>
                    <a:pt x="5035" y="16028"/>
                  </a:lnTo>
                  <a:lnTo>
                    <a:pt x="5034" y="15978"/>
                  </a:lnTo>
                  <a:lnTo>
                    <a:pt x="5032" y="15929"/>
                  </a:lnTo>
                  <a:lnTo>
                    <a:pt x="5031" y="15880"/>
                  </a:lnTo>
                  <a:lnTo>
                    <a:pt x="5030" y="15831"/>
                  </a:lnTo>
                  <a:lnTo>
                    <a:pt x="5086" y="15859"/>
                  </a:lnTo>
                  <a:lnTo>
                    <a:pt x="5142" y="15888"/>
                  </a:lnTo>
                  <a:lnTo>
                    <a:pt x="5198" y="15916"/>
                  </a:lnTo>
                  <a:lnTo>
                    <a:pt x="5254" y="15945"/>
                  </a:lnTo>
                  <a:lnTo>
                    <a:pt x="5310" y="15974"/>
                  </a:lnTo>
                  <a:lnTo>
                    <a:pt x="5366" y="16003"/>
                  </a:lnTo>
                  <a:lnTo>
                    <a:pt x="5421" y="16031"/>
                  </a:lnTo>
                  <a:lnTo>
                    <a:pt x="5477" y="16060"/>
                  </a:lnTo>
                  <a:lnTo>
                    <a:pt x="5541" y="16060"/>
                  </a:lnTo>
                  <a:lnTo>
                    <a:pt x="5605" y="16058"/>
                  </a:lnTo>
                  <a:lnTo>
                    <a:pt x="5636" y="16055"/>
                  </a:lnTo>
                  <a:lnTo>
                    <a:pt x="5668" y="16053"/>
                  </a:lnTo>
                  <a:lnTo>
                    <a:pt x="5699" y="16050"/>
                  </a:lnTo>
                  <a:lnTo>
                    <a:pt x="5730" y="16046"/>
                  </a:lnTo>
                  <a:lnTo>
                    <a:pt x="5762" y="16042"/>
                  </a:lnTo>
                  <a:lnTo>
                    <a:pt x="5792" y="16037"/>
                  </a:lnTo>
                  <a:lnTo>
                    <a:pt x="5823" y="16031"/>
                  </a:lnTo>
                  <a:lnTo>
                    <a:pt x="5853" y="16024"/>
                  </a:lnTo>
                  <a:lnTo>
                    <a:pt x="5883" y="16016"/>
                  </a:lnTo>
                  <a:lnTo>
                    <a:pt x="5913" y="16007"/>
                  </a:lnTo>
                  <a:lnTo>
                    <a:pt x="5943" y="15996"/>
                  </a:lnTo>
                  <a:lnTo>
                    <a:pt x="5972" y="15984"/>
                  </a:lnTo>
                  <a:lnTo>
                    <a:pt x="5970" y="15929"/>
                  </a:lnTo>
                  <a:lnTo>
                    <a:pt x="5968" y="15873"/>
                  </a:lnTo>
                  <a:lnTo>
                    <a:pt x="5966" y="15818"/>
                  </a:lnTo>
                  <a:lnTo>
                    <a:pt x="5964" y="15763"/>
                  </a:lnTo>
                  <a:lnTo>
                    <a:pt x="5963" y="15708"/>
                  </a:lnTo>
                  <a:lnTo>
                    <a:pt x="5961" y="15652"/>
                  </a:lnTo>
                  <a:lnTo>
                    <a:pt x="5959" y="15597"/>
                  </a:lnTo>
                  <a:lnTo>
                    <a:pt x="5957" y="15541"/>
                  </a:lnTo>
                  <a:lnTo>
                    <a:pt x="5997" y="15542"/>
                  </a:lnTo>
                  <a:lnTo>
                    <a:pt x="6037" y="15544"/>
                  </a:lnTo>
                  <a:lnTo>
                    <a:pt x="6076" y="15546"/>
                  </a:lnTo>
                  <a:lnTo>
                    <a:pt x="6116" y="15549"/>
                  </a:lnTo>
                  <a:lnTo>
                    <a:pt x="6156" y="15553"/>
                  </a:lnTo>
                  <a:lnTo>
                    <a:pt x="6194" y="15557"/>
                  </a:lnTo>
                  <a:lnTo>
                    <a:pt x="6234" y="15561"/>
                  </a:lnTo>
                  <a:lnTo>
                    <a:pt x="6274" y="15567"/>
                  </a:lnTo>
                  <a:lnTo>
                    <a:pt x="6314" y="15573"/>
                  </a:lnTo>
                  <a:lnTo>
                    <a:pt x="6352" y="15580"/>
                  </a:lnTo>
                  <a:lnTo>
                    <a:pt x="6392" y="15588"/>
                  </a:lnTo>
                  <a:lnTo>
                    <a:pt x="6432" y="15597"/>
                  </a:lnTo>
                  <a:lnTo>
                    <a:pt x="6470" y="15606"/>
                  </a:lnTo>
                  <a:lnTo>
                    <a:pt x="6510" y="15617"/>
                  </a:lnTo>
                  <a:lnTo>
                    <a:pt x="6549" y="15628"/>
                  </a:lnTo>
                  <a:lnTo>
                    <a:pt x="6588" y="15641"/>
                  </a:lnTo>
                  <a:lnTo>
                    <a:pt x="6626" y="15636"/>
                  </a:lnTo>
                  <a:lnTo>
                    <a:pt x="6662" y="15631"/>
                  </a:lnTo>
                  <a:lnTo>
                    <a:pt x="6694" y="15625"/>
                  </a:lnTo>
                  <a:lnTo>
                    <a:pt x="6726" y="15617"/>
                  </a:lnTo>
                  <a:lnTo>
                    <a:pt x="6754" y="15609"/>
                  </a:lnTo>
                  <a:lnTo>
                    <a:pt x="6782" y="15600"/>
                  </a:lnTo>
                  <a:lnTo>
                    <a:pt x="6807" y="15591"/>
                  </a:lnTo>
                  <a:lnTo>
                    <a:pt x="6831" y="15579"/>
                  </a:lnTo>
                  <a:lnTo>
                    <a:pt x="6853" y="15568"/>
                  </a:lnTo>
                  <a:lnTo>
                    <a:pt x="6875" y="15557"/>
                  </a:lnTo>
                  <a:lnTo>
                    <a:pt x="6895" y="15545"/>
                  </a:lnTo>
                  <a:lnTo>
                    <a:pt x="6915" y="15533"/>
                  </a:lnTo>
                  <a:lnTo>
                    <a:pt x="6954" y="15507"/>
                  </a:lnTo>
                  <a:lnTo>
                    <a:pt x="6992" y="15482"/>
                  </a:lnTo>
                  <a:lnTo>
                    <a:pt x="6990" y="15418"/>
                  </a:lnTo>
                  <a:lnTo>
                    <a:pt x="6989" y="15355"/>
                  </a:lnTo>
                  <a:lnTo>
                    <a:pt x="6986" y="15291"/>
                  </a:lnTo>
                  <a:lnTo>
                    <a:pt x="6985" y="15228"/>
                  </a:lnTo>
                  <a:lnTo>
                    <a:pt x="6983" y="15163"/>
                  </a:lnTo>
                  <a:lnTo>
                    <a:pt x="6982" y="15100"/>
                  </a:lnTo>
                  <a:lnTo>
                    <a:pt x="6980" y="15037"/>
                  </a:lnTo>
                  <a:lnTo>
                    <a:pt x="6979" y="14973"/>
                  </a:lnTo>
                  <a:lnTo>
                    <a:pt x="7000" y="14974"/>
                  </a:lnTo>
                  <a:lnTo>
                    <a:pt x="7019" y="14973"/>
                  </a:lnTo>
                  <a:lnTo>
                    <a:pt x="7038" y="14972"/>
                  </a:lnTo>
                  <a:lnTo>
                    <a:pt x="7057" y="14970"/>
                  </a:lnTo>
                  <a:lnTo>
                    <a:pt x="7074" y="14967"/>
                  </a:lnTo>
                  <a:lnTo>
                    <a:pt x="7091" y="14963"/>
                  </a:lnTo>
                  <a:lnTo>
                    <a:pt x="7109" y="14957"/>
                  </a:lnTo>
                  <a:lnTo>
                    <a:pt x="7125" y="14951"/>
                  </a:lnTo>
                  <a:lnTo>
                    <a:pt x="7140" y="14944"/>
                  </a:lnTo>
                  <a:lnTo>
                    <a:pt x="7157" y="14935"/>
                  </a:lnTo>
                  <a:lnTo>
                    <a:pt x="7171" y="14925"/>
                  </a:lnTo>
                  <a:lnTo>
                    <a:pt x="7186" y="14914"/>
                  </a:lnTo>
                  <a:lnTo>
                    <a:pt x="7201" y="14903"/>
                  </a:lnTo>
                  <a:lnTo>
                    <a:pt x="7216" y="14890"/>
                  </a:lnTo>
                  <a:lnTo>
                    <a:pt x="7230" y="14876"/>
                  </a:lnTo>
                  <a:lnTo>
                    <a:pt x="7244" y="14859"/>
                  </a:lnTo>
                  <a:lnTo>
                    <a:pt x="7228" y="14789"/>
                  </a:lnTo>
                  <a:lnTo>
                    <a:pt x="7213" y="14713"/>
                  </a:lnTo>
                  <a:lnTo>
                    <a:pt x="7199" y="14630"/>
                  </a:lnTo>
                  <a:lnTo>
                    <a:pt x="7187" y="14543"/>
                  </a:lnTo>
                  <a:lnTo>
                    <a:pt x="7176" y="14450"/>
                  </a:lnTo>
                  <a:lnTo>
                    <a:pt x="7166" y="14354"/>
                  </a:lnTo>
                  <a:lnTo>
                    <a:pt x="7157" y="14253"/>
                  </a:lnTo>
                  <a:lnTo>
                    <a:pt x="7148" y="14149"/>
                  </a:lnTo>
                  <a:lnTo>
                    <a:pt x="7141" y="14041"/>
                  </a:lnTo>
                  <a:lnTo>
                    <a:pt x="7134" y="13933"/>
                  </a:lnTo>
                  <a:lnTo>
                    <a:pt x="7128" y="13821"/>
                  </a:lnTo>
                  <a:lnTo>
                    <a:pt x="7122" y="13708"/>
                  </a:lnTo>
                  <a:lnTo>
                    <a:pt x="7112" y="13478"/>
                  </a:lnTo>
                  <a:lnTo>
                    <a:pt x="7103" y="13249"/>
                  </a:lnTo>
                  <a:lnTo>
                    <a:pt x="7092" y="13022"/>
                  </a:lnTo>
                  <a:lnTo>
                    <a:pt x="7083" y="12803"/>
                  </a:lnTo>
                  <a:lnTo>
                    <a:pt x="7077" y="12696"/>
                  </a:lnTo>
                  <a:lnTo>
                    <a:pt x="7072" y="12593"/>
                  </a:lnTo>
                  <a:lnTo>
                    <a:pt x="7066" y="12493"/>
                  </a:lnTo>
                  <a:lnTo>
                    <a:pt x="7059" y="12398"/>
                  </a:lnTo>
                  <a:lnTo>
                    <a:pt x="7052" y="12307"/>
                  </a:lnTo>
                  <a:lnTo>
                    <a:pt x="7044" y="12221"/>
                  </a:lnTo>
                  <a:lnTo>
                    <a:pt x="7034" y="12140"/>
                  </a:lnTo>
                  <a:lnTo>
                    <a:pt x="7024" y="12066"/>
                  </a:lnTo>
                  <a:lnTo>
                    <a:pt x="7013" y="11998"/>
                  </a:lnTo>
                  <a:lnTo>
                    <a:pt x="7001" y="11936"/>
                  </a:lnTo>
                  <a:lnTo>
                    <a:pt x="6988" y="11882"/>
                  </a:lnTo>
                  <a:lnTo>
                    <a:pt x="6973" y="11836"/>
                  </a:lnTo>
                  <a:lnTo>
                    <a:pt x="6959" y="11773"/>
                  </a:lnTo>
                  <a:lnTo>
                    <a:pt x="6944" y="11712"/>
                  </a:lnTo>
                  <a:lnTo>
                    <a:pt x="6928" y="11651"/>
                  </a:lnTo>
                  <a:lnTo>
                    <a:pt x="6912" y="11591"/>
                  </a:lnTo>
                  <a:lnTo>
                    <a:pt x="6895" y="11531"/>
                  </a:lnTo>
                  <a:lnTo>
                    <a:pt x="6878" y="11472"/>
                  </a:lnTo>
                  <a:lnTo>
                    <a:pt x="6859" y="11413"/>
                  </a:lnTo>
                  <a:lnTo>
                    <a:pt x="6840" y="11356"/>
                  </a:lnTo>
                  <a:lnTo>
                    <a:pt x="6834" y="11316"/>
                  </a:lnTo>
                  <a:lnTo>
                    <a:pt x="6827" y="11278"/>
                  </a:lnTo>
                  <a:lnTo>
                    <a:pt x="6820" y="11239"/>
                  </a:lnTo>
                  <a:lnTo>
                    <a:pt x="6811" y="11200"/>
                  </a:lnTo>
                  <a:lnTo>
                    <a:pt x="6793" y="11123"/>
                  </a:lnTo>
                  <a:lnTo>
                    <a:pt x="6774" y="11046"/>
                  </a:lnTo>
                  <a:lnTo>
                    <a:pt x="6752" y="10969"/>
                  </a:lnTo>
                  <a:lnTo>
                    <a:pt x="6729" y="10891"/>
                  </a:lnTo>
                  <a:lnTo>
                    <a:pt x="6704" y="10814"/>
                  </a:lnTo>
                  <a:lnTo>
                    <a:pt x="6680" y="10737"/>
                  </a:lnTo>
                  <a:lnTo>
                    <a:pt x="6655" y="10659"/>
                  </a:lnTo>
                  <a:lnTo>
                    <a:pt x="6630" y="10582"/>
                  </a:lnTo>
                  <a:lnTo>
                    <a:pt x="6605" y="10505"/>
                  </a:lnTo>
                  <a:lnTo>
                    <a:pt x="6580" y="10427"/>
                  </a:lnTo>
                  <a:lnTo>
                    <a:pt x="6557" y="10350"/>
                  </a:lnTo>
                  <a:lnTo>
                    <a:pt x="6534" y="10272"/>
                  </a:lnTo>
                  <a:lnTo>
                    <a:pt x="6514" y="10194"/>
                  </a:lnTo>
                  <a:lnTo>
                    <a:pt x="6495" y="10117"/>
                  </a:lnTo>
                  <a:lnTo>
                    <a:pt x="6491" y="10095"/>
                  </a:lnTo>
                  <a:lnTo>
                    <a:pt x="6489" y="10074"/>
                  </a:lnTo>
                  <a:lnTo>
                    <a:pt x="6487" y="10054"/>
                  </a:lnTo>
                  <a:lnTo>
                    <a:pt x="6486" y="10034"/>
                  </a:lnTo>
                  <a:lnTo>
                    <a:pt x="6485" y="10013"/>
                  </a:lnTo>
                  <a:lnTo>
                    <a:pt x="6483" y="9992"/>
                  </a:lnTo>
                  <a:lnTo>
                    <a:pt x="6479" y="9972"/>
                  </a:lnTo>
                  <a:lnTo>
                    <a:pt x="6475" y="9950"/>
                  </a:lnTo>
                  <a:lnTo>
                    <a:pt x="6471" y="9907"/>
                  </a:lnTo>
                  <a:lnTo>
                    <a:pt x="6467" y="9863"/>
                  </a:lnTo>
                  <a:lnTo>
                    <a:pt x="6462" y="9818"/>
                  </a:lnTo>
                  <a:lnTo>
                    <a:pt x="6457" y="9772"/>
                  </a:lnTo>
                  <a:lnTo>
                    <a:pt x="6452" y="9726"/>
                  </a:lnTo>
                  <a:lnTo>
                    <a:pt x="6447" y="9678"/>
                  </a:lnTo>
                  <a:lnTo>
                    <a:pt x="6442" y="9629"/>
                  </a:lnTo>
                  <a:lnTo>
                    <a:pt x="6436" y="9578"/>
                  </a:lnTo>
                  <a:lnTo>
                    <a:pt x="6430" y="9518"/>
                  </a:lnTo>
                  <a:lnTo>
                    <a:pt x="6423" y="9457"/>
                  </a:lnTo>
                  <a:lnTo>
                    <a:pt x="6417" y="9395"/>
                  </a:lnTo>
                  <a:lnTo>
                    <a:pt x="6411" y="9332"/>
                  </a:lnTo>
                  <a:lnTo>
                    <a:pt x="6405" y="9268"/>
                  </a:lnTo>
                  <a:lnTo>
                    <a:pt x="6399" y="9205"/>
                  </a:lnTo>
                  <a:lnTo>
                    <a:pt x="6393" y="9141"/>
                  </a:lnTo>
                  <a:lnTo>
                    <a:pt x="6387" y="9078"/>
                  </a:lnTo>
                  <a:lnTo>
                    <a:pt x="6381" y="9014"/>
                  </a:lnTo>
                  <a:lnTo>
                    <a:pt x="6374" y="8950"/>
                  </a:lnTo>
                  <a:lnTo>
                    <a:pt x="6366" y="8888"/>
                  </a:lnTo>
                  <a:lnTo>
                    <a:pt x="6358" y="8826"/>
                  </a:lnTo>
                  <a:lnTo>
                    <a:pt x="6350" y="8765"/>
                  </a:lnTo>
                  <a:lnTo>
                    <a:pt x="6342" y="8705"/>
                  </a:lnTo>
                  <a:lnTo>
                    <a:pt x="6332" y="8647"/>
                  </a:lnTo>
                  <a:lnTo>
                    <a:pt x="6323" y="8589"/>
                  </a:lnTo>
                  <a:lnTo>
                    <a:pt x="6316" y="8537"/>
                  </a:lnTo>
                  <a:lnTo>
                    <a:pt x="6309" y="8486"/>
                  </a:lnTo>
                  <a:lnTo>
                    <a:pt x="6303" y="8432"/>
                  </a:lnTo>
                  <a:lnTo>
                    <a:pt x="6297" y="8378"/>
                  </a:lnTo>
                  <a:lnTo>
                    <a:pt x="6292" y="8324"/>
                  </a:lnTo>
                  <a:lnTo>
                    <a:pt x="6286" y="8269"/>
                  </a:lnTo>
                  <a:lnTo>
                    <a:pt x="6282" y="8214"/>
                  </a:lnTo>
                  <a:lnTo>
                    <a:pt x="6277" y="8158"/>
                  </a:lnTo>
                  <a:lnTo>
                    <a:pt x="6272" y="8103"/>
                  </a:lnTo>
                  <a:lnTo>
                    <a:pt x="6268" y="8047"/>
                  </a:lnTo>
                  <a:lnTo>
                    <a:pt x="6264" y="7990"/>
                  </a:lnTo>
                  <a:lnTo>
                    <a:pt x="6260" y="7934"/>
                  </a:lnTo>
                  <a:lnTo>
                    <a:pt x="6255" y="7878"/>
                  </a:lnTo>
                  <a:lnTo>
                    <a:pt x="6251" y="7822"/>
                  </a:lnTo>
                  <a:lnTo>
                    <a:pt x="6247" y="7766"/>
                  </a:lnTo>
                  <a:lnTo>
                    <a:pt x="6243" y="7712"/>
                  </a:lnTo>
                  <a:lnTo>
                    <a:pt x="6230" y="7627"/>
                  </a:lnTo>
                  <a:lnTo>
                    <a:pt x="6217" y="7546"/>
                  </a:lnTo>
                  <a:lnTo>
                    <a:pt x="6204" y="7465"/>
                  </a:lnTo>
                  <a:lnTo>
                    <a:pt x="6189" y="7387"/>
                  </a:lnTo>
                  <a:lnTo>
                    <a:pt x="6161" y="7235"/>
                  </a:lnTo>
                  <a:lnTo>
                    <a:pt x="6131" y="7092"/>
                  </a:lnTo>
                  <a:lnTo>
                    <a:pt x="6103" y="6957"/>
                  </a:lnTo>
                  <a:lnTo>
                    <a:pt x="6074" y="6830"/>
                  </a:lnTo>
                  <a:lnTo>
                    <a:pt x="6047" y="6712"/>
                  </a:lnTo>
                  <a:lnTo>
                    <a:pt x="6020" y="6602"/>
                  </a:lnTo>
                  <a:lnTo>
                    <a:pt x="5997" y="6503"/>
                  </a:lnTo>
                  <a:lnTo>
                    <a:pt x="5974" y="6414"/>
                  </a:lnTo>
                  <a:lnTo>
                    <a:pt x="5956" y="6335"/>
                  </a:lnTo>
                  <a:lnTo>
                    <a:pt x="5941" y="6267"/>
                  </a:lnTo>
                  <a:lnTo>
                    <a:pt x="5934" y="6238"/>
                  </a:lnTo>
                  <a:lnTo>
                    <a:pt x="5929" y="6210"/>
                  </a:lnTo>
                  <a:lnTo>
                    <a:pt x="5925" y="6187"/>
                  </a:lnTo>
                  <a:lnTo>
                    <a:pt x="5922" y="6165"/>
                  </a:lnTo>
                  <a:lnTo>
                    <a:pt x="5920" y="6147"/>
                  </a:lnTo>
                  <a:lnTo>
                    <a:pt x="5920" y="6133"/>
                  </a:lnTo>
                  <a:lnTo>
                    <a:pt x="5920" y="6121"/>
                  </a:lnTo>
                  <a:lnTo>
                    <a:pt x="5922" y="6112"/>
                  </a:lnTo>
                  <a:lnTo>
                    <a:pt x="5924" y="6063"/>
                  </a:lnTo>
                  <a:lnTo>
                    <a:pt x="5926" y="6013"/>
                  </a:lnTo>
                  <a:lnTo>
                    <a:pt x="5927" y="5963"/>
                  </a:lnTo>
                  <a:lnTo>
                    <a:pt x="5927" y="5913"/>
                  </a:lnTo>
                  <a:lnTo>
                    <a:pt x="5927" y="5814"/>
                  </a:lnTo>
                  <a:lnTo>
                    <a:pt x="5924" y="5715"/>
                  </a:lnTo>
                  <a:lnTo>
                    <a:pt x="5921" y="5615"/>
                  </a:lnTo>
                  <a:lnTo>
                    <a:pt x="5916" y="5516"/>
                  </a:lnTo>
                  <a:lnTo>
                    <a:pt x="5911" y="5417"/>
                  </a:lnTo>
                  <a:lnTo>
                    <a:pt x="5905" y="5318"/>
                  </a:lnTo>
                  <a:lnTo>
                    <a:pt x="5900" y="5218"/>
                  </a:lnTo>
                  <a:lnTo>
                    <a:pt x="5895" y="5120"/>
                  </a:lnTo>
                  <a:lnTo>
                    <a:pt x="5890" y="5020"/>
                  </a:lnTo>
                  <a:lnTo>
                    <a:pt x="5887" y="4920"/>
                  </a:lnTo>
                  <a:lnTo>
                    <a:pt x="5885" y="4822"/>
                  </a:lnTo>
                  <a:lnTo>
                    <a:pt x="5884" y="4722"/>
                  </a:lnTo>
                  <a:lnTo>
                    <a:pt x="5885" y="4672"/>
                  </a:lnTo>
                  <a:lnTo>
                    <a:pt x="5886" y="4622"/>
                  </a:lnTo>
                  <a:lnTo>
                    <a:pt x="5887" y="4572"/>
                  </a:lnTo>
                  <a:lnTo>
                    <a:pt x="5889" y="4523"/>
                  </a:lnTo>
                  <a:lnTo>
                    <a:pt x="5887" y="4468"/>
                  </a:lnTo>
                  <a:lnTo>
                    <a:pt x="5885" y="4412"/>
                  </a:lnTo>
                  <a:lnTo>
                    <a:pt x="5884" y="4356"/>
                  </a:lnTo>
                  <a:lnTo>
                    <a:pt x="5884" y="4301"/>
                  </a:lnTo>
                  <a:lnTo>
                    <a:pt x="5884" y="4245"/>
                  </a:lnTo>
                  <a:lnTo>
                    <a:pt x="5885" y="4190"/>
                  </a:lnTo>
                  <a:lnTo>
                    <a:pt x="5887" y="4134"/>
                  </a:lnTo>
                  <a:lnTo>
                    <a:pt x="5889" y="4079"/>
                  </a:lnTo>
                  <a:lnTo>
                    <a:pt x="5895" y="3969"/>
                  </a:lnTo>
                  <a:lnTo>
                    <a:pt x="5902" y="3859"/>
                  </a:lnTo>
                  <a:lnTo>
                    <a:pt x="5911" y="3751"/>
                  </a:lnTo>
                  <a:lnTo>
                    <a:pt x="5923" y="3642"/>
                  </a:lnTo>
                  <a:lnTo>
                    <a:pt x="5934" y="3533"/>
                  </a:lnTo>
                  <a:lnTo>
                    <a:pt x="5946" y="3425"/>
                  </a:lnTo>
                  <a:lnTo>
                    <a:pt x="5959" y="3318"/>
                  </a:lnTo>
                  <a:lnTo>
                    <a:pt x="5971" y="3211"/>
                  </a:lnTo>
                  <a:lnTo>
                    <a:pt x="5984" y="3105"/>
                  </a:lnTo>
                  <a:lnTo>
                    <a:pt x="5996" y="3000"/>
                  </a:lnTo>
                  <a:lnTo>
                    <a:pt x="6007" y="2895"/>
                  </a:lnTo>
                  <a:lnTo>
                    <a:pt x="6018" y="2790"/>
                  </a:lnTo>
                  <a:lnTo>
                    <a:pt x="6012" y="2860"/>
                  </a:lnTo>
                  <a:lnTo>
                    <a:pt x="6009" y="2928"/>
                  </a:lnTo>
                  <a:lnTo>
                    <a:pt x="6007" y="2997"/>
                  </a:lnTo>
                  <a:lnTo>
                    <a:pt x="6007" y="3066"/>
                  </a:lnTo>
                  <a:lnTo>
                    <a:pt x="6009" y="3134"/>
                  </a:lnTo>
                  <a:lnTo>
                    <a:pt x="6011" y="3203"/>
                  </a:lnTo>
                  <a:lnTo>
                    <a:pt x="6016" y="3272"/>
                  </a:lnTo>
                  <a:lnTo>
                    <a:pt x="6021" y="3342"/>
                  </a:lnTo>
                  <a:lnTo>
                    <a:pt x="6027" y="3411"/>
                  </a:lnTo>
                  <a:lnTo>
                    <a:pt x="6035" y="3481"/>
                  </a:lnTo>
                  <a:lnTo>
                    <a:pt x="6042" y="3550"/>
                  </a:lnTo>
                  <a:lnTo>
                    <a:pt x="6051" y="3620"/>
                  </a:lnTo>
                  <a:lnTo>
                    <a:pt x="6059" y="3691"/>
                  </a:lnTo>
                  <a:lnTo>
                    <a:pt x="6068" y="3761"/>
                  </a:lnTo>
                  <a:lnTo>
                    <a:pt x="6077" y="3831"/>
                  </a:lnTo>
                  <a:lnTo>
                    <a:pt x="6088" y="3902"/>
                  </a:lnTo>
                  <a:lnTo>
                    <a:pt x="7223" y="3563"/>
                  </a:lnTo>
                  <a:lnTo>
                    <a:pt x="7226" y="3474"/>
                  </a:lnTo>
                  <a:lnTo>
                    <a:pt x="7228" y="3384"/>
                  </a:lnTo>
                  <a:lnTo>
                    <a:pt x="7230" y="3295"/>
                  </a:lnTo>
                  <a:lnTo>
                    <a:pt x="7231" y="3205"/>
                  </a:lnTo>
                  <a:lnTo>
                    <a:pt x="7231" y="3116"/>
                  </a:lnTo>
                  <a:lnTo>
                    <a:pt x="7230" y="3026"/>
                  </a:lnTo>
                  <a:lnTo>
                    <a:pt x="7228" y="2938"/>
                  </a:lnTo>
                  <a:lnTo>
                    <a:pt x="7225" y="2849"/>
                  </a:lnTo>
                  <a:lnTo>
                    <a:pt x="7221" y="2762"/>
                  </a:lnTo>
                  <a:lnTo>
                    <a:pt x="7216" y="2674"/>
                  </a:lnTo>
                  <a:lnTo>
                    <a:pt x="7208" y="2589"/>
                  </a:lnTo>
                  <a:lnTo>
                    <a:pt x="7200" y="2504"/>
                  </a:lnTo>
                  <a:lnTo>
                    <a:pt x="7190" y="2419"/>
                  </a:lnTo>
                  <a:lnTo>
                    <a:pt x="7179" y="2336"/>
                  </a:lnTo>
                  <a:lnTo>
                    <a:pt x="7166" y="2253"/>
                  </a:lnTo>
                  <a:lnTo>
                    <a:pt x="7150" y="2173"/>
                  </a:lnTo>
                  <a:lnTo>
                    <a:pt x="7133" y="2094"/>
                  </a:lnTo>
                  <a:lnTo>
                    <a:pt x="7115" y="2016"/>
                  </a:lnTo>
                  <a:lnTo>
                    <a:pt x="7093" y="1941"/>
                  </a:lnTo>
                  <a:lnTo>
                    <a:pt x="7071" y="1867"/>
                  </a:lnTo>
                  <a:lnTo>
                    <a:pt x="7046" y="1795"/>
                  </a:lnTo>
                  <a:lnTo>
                    <a:pt x="7018" y="1724"/>
                  </a:lnTo>
                  <a:lnTo>
                    <a:pt x="6989" y="1656"/>
                  </a:lnTo>
                  <a:lnTo>
                    <a:pt x="6956" y="1590"/>
                  </a:lnTo>
                  <a:lnTo>
                    <a:pt x="6921" y="1526"/>
                  </a:lnTo>
                  <a:lnTo>
                    <a:pt x="6884" y="1465"/>
                  </a:lnTo>
                  <a:lnTo>
                    <a:pt x="6843" y="1407"/>
                  </a:lnTo>
                  <a:lnTo>
                    <a:pt x="6800" y="1351"/>
                  </a:lnTo>
                  <a:lnTo>
                    <a:pt x="6754" y="1298"/>
                  </a:lnTo>
                  <a:lnTo>
                    <a:pt x="6705" y="1247"/>
                  </a:lnTo>
                  <a:lnTo>
                    <a:pt x="6654" y="1200"/>
                  </a:lnTo>
                  <a:lnTo>
                    <a:pt x="6599" y="1156"/>
                  </a:lnTo>
                  <a:lnTo>
                    <a:pt x="6544" y="1150"/>
                  </a:lnTo>
                  <a:lnTo>
                    <a:pt x="6487" y="1140"/>
                  </a:lnTo>
                  <a:lnTo>
                    <a:pt x="6428" y="1130"/>
                  </a:lnTo>
                  <a:lnTo>
                    <a:pt x="6369" y="1117"/>
                  </a:lnTo>
                  <a:lnTo>
                    <a:pt x="6307" y="1103"/>
                  </a:lnTo>
                  <a:lnTo>
                    <a:pt x="6244" y="1087"/>
                  </a:lnTo>
                  <a:lnTo>
                    <a:pt x="6181" y="1069"/>
                  </a:lnTo>
                  <a:lnTo>
                    <a:pt x="6116" y="1049"/>
                  </a:lnTo>
                  <a:lnTo>
                    <a:pt x="6050" y="1028"/>
                  </a:lnTo>
                  <a:lnTo>
                    <a:pt x="5983" y="1005"/>
                  </a:lnTo>
                  <a:lnTo>
                    <a:pt x="5914" y="981"/>
                  </a:lnTo>
                  <a:lnTo>
                    <a:pt x="5845" y="954"/>
                  </a:lnTo>
                  <a:lnTo>
                    <a:pt x="5775" y="927"/>
                  </a:lnTo>
                  <a:lnTo>
                    <a:pt x="5704" y="898"/>
                  </a:lnTo>
                  <a:lnTo>
                    <a:pt x="5630" y="868"/>
                  </a:lnTo>
                  <a:lnTo>
                    <a:pt x="5557" y="836"/>
                  </a:lnTo>
                  <a:lnTo>
                    <a:pt x="5515" y="819"/>
                  </a:lnTo>
                  <a:lnTo>
                    <a:pt x="5473" y="802"/>
                  </a:lnTo>
                  <a:lnTo>
                    <a:pt x="5430" y="784"/>
                  </a:lnTo>
                  <a:lnTo>
                    <a:pt x="5386" y="768"/>
                  </a:lnTo>
                  <a:lnTo>
                    <a:pt x="5298" y="735"/>
                  </a:lnTo>
                  <a:lnTo>
                    <a:pt x="5210" y="700"/>
                  </a:lnTo>
                  <a:lnTo>
                    <a:pt x="5166" y="683"/>
                  </a:lnTo>
                  <a:lnTo>
                    <a:pt x="5123" y="664"/>
                  </a:lnTo>
                  <a:lnTo>
                    <a:pt x="5081" y="646"/>
                  </a:lnTo>
                  <a:lnTo>
                    <a:pt x="5039" y="627"/>
                  </a:lnTo>
                  <a:lnTo>
                    <a:pt x="4997" y="605"/>
                  </a:lnTo>
                  <a:lnTo>
                    <a:pt x="4957" y="584"/>
                  </a:lnTo>
                  <a:lnTo>
                    <a:pt x="4918" y="562"/>
                  </a:lnTo>
                  <a:lnTo>
                    <a:pt x="4880" y="537"/>
                  </a:lnTo>
                  <a:lnTo>
                    <a:pt x="4860" y="522"/>
                  </a:lnTo>
                  <a:lnTo>
                    <a:pt x="4839" y="507"/>
                  </a:lnTo>
                  <a:lnTo>
                    <a:pt x="4820" y="489"/>
                  </a:lnTo>
                  <a:lnTo>
                    <a:pt x="4802" y="472"/>
                  </a:lnTo>
                  <a:lnTo>
                    <a:pt x="4783" y="453"/>
                  </a:lnTo>
                  <a:lnTo>
                    <a:pt x="4765" y="433"/>
                  </a:lnTo>
                  <a:lnTo>
                    <a:pt x="4748" y="412"/>
                  </a:lnTo>
                  <a:lnTo>
                    <a:pt x="4730" y="390"/>
                  </a:lnTo>
                  <a:lnTo>
                    <a:pt x="4695" y="344"/>
                  </a:lnTo>
                  <a:lnTo>
                    <a:pt x="4658" y="296"/>
                  </a:lnTo>
                  <a:lnTo>
                    <a:pt x="4619" y="245"/>
                  </a:lnTo>
                  <a:lnTo>
                    <a:pt x="4578" y="192"/>
                  </a:lnTo>
                  <a:lnTo>
                    <a:pt x="4555" y="164"/>
                  </a:lnTo>
                  <a:lnTo>
                    <a:pt x="4536" y="143"/>
                  </a:lnTo>
                  <a:lnTo>
                    <a:pt x="4522" y="125"/>
                  </a:lnTo>
                  <a:lnTo>
                    <a:pt x="4510" y="113"/>
                  </a:lnTo>
                  <a:lnTo>
                    <a:pt x="4502" y="106"/>
                  </a:lnTo>
                  <a:lnTo>
                    <a:pt x="4497" y="103"/>
                  </a:lnTo>
                  <a:lnTo>
                    <a:pt x="4495" y="103"/>
                  </a:lnTo>
                  <a:lnTo>
                    <a:pt x="4494" y="104"/>
                  </a:lnTo>
                  <a:lnTo>
                    <a:pt x="4493" y="106"/>
                  </a:lnTo>
                  <a:lnTo>
                    <a:pt x="4493" y="109"/>
                  </a:lnTo>
                  <a:lnTo>
                    <a:pt x="4497" y="129"/>
                  </a:lnTo>
                  <a:lnTo>
                    <a:pt x="4506" y="161"/>
                  </a:lnTo>
                  <a:lnTo>
                    <a:pt x="4511" y="180"/>
                  </a:lnTo>
                  <a:lnTo>
                    <a:pt x="4518" y="203"/>
                  </a:lnTo>
                  <a:lnTo>
                    <a:pt x="4523" y="226"/>
                  </a:lnTo>
                  <a:lnTo>
                    <a:pt x="4528" y="250"/>
                  </a:lnTo>
                  <a:lnTo>
                    <a:pt x="4535" y="292"/>
                  </a:lnTo>
                  <a:lnTo>
                    <a:pt x="4541" y="333"/>
                  </a:lnTo>
                  <a:lnTo>
                    <a:pt x="4544" y="372"/>
                  </a:lnTo>
                  <a:lnTo>
                    <a:pt x="4546" y="411"/>
                  </a:lnTo>
                  <a:lnTo>
                    <a:pt x="4547" y="449"/>
                  </a:lnTo>
                  <a:lnTo>
                    <a:pt x="4546" y="484"/>
                  </a:lnTo>
                  <a:lnTo>
                    <a:pt x="4543" y="520"/>
                  </a:lnTo>
                  <a:lnTo>
                    <a:pt x="4539" y="554"/>
                  </a:lnTo>
                  <a:lnTo>
                    <a:pt x="4533" y="586"/>
                  </a:lnTo>
                  <a:lnTo>
                    <a:pt x="4526" y="617"/>
                  </a:lnTo>
                  <a:lnTo>
                    <a:pt x="4518" y="647"/>
                  </a:lnTo>
                  <a:lnTo>
                    <a:pt x="4507" y="676"/>
                  </a:lnTo>
                  <a:lnTo>
                    <a:pt x="4496" y="703"/>
                  </a:lnTo>
                  <a:lnTo>
                    <a:pt x="4484" y="730"/>
                  </a:lnTo>
                  <a:lnTo>
                    <a:pt x="4471" y="754"/>
                  </a:lnTo>
                  <a:lnTo>
                    <a:pt x="4455" y="777"/>
                  </a:lnTo>
                  <a:lnTo>
                    <a:pt x="4439" y="800"/>
                  </a:lnTo>
                  <a:lnTo>
                    <a:pt x="4422" y="821"/>
                  </a:lnTo>
                  <a:lnTo>
                    <a:pt x="4404" y="840"/>
                  </a:lnTo>
                  <a:lnTo>
                    <a:pt x="4384" y="859"/>
                  </a:lnTo>
                  <a:lnTo>
                    <a:pt x="4364" y="875"/>
                  </a:lnTo>
                  <a:lnTo>
                    <a:pt x="4342" y="891"/>
                  </a:lnTo>
                  <a:lnTo>
                    <a:pt x="4320" y="906"/>
                  </a:lnTo>
                  <a:lnTo>
                    <a:pt x="4297" y="918"/>
                  </a:lnTo>
                  <a:lnTo>
                    <a:pt x="4272" y="929"/>
                  </a:lnTo>
                  <a:lnTo>
                    <a:pt x="4247" y="939"/>
                  </a:lnTo>
                  <a:lnTo>
                    <a:pt x="4221" y="947"/>
                  </a:lnTo>
                  <a:lnTo>
                    <a:pt x="4194" y="954"/>
                  </a:lnTo>
                  <a:lnTo>
                    <a:pt x="4166" y="959"/>
                  </a:lnTo>
                  <a:lnTo>
                    <a:pt x="4139" y="963"/>
                  </a:lnTo>
                  <a:lnTo>
                    <a:pt x="4109" y="967"/>
                  </a:lnTo>
                  <a:lnTo>
                    <a:pt x="4080" y="968"/>
                  </a:lnTo>
                  <a:lnTo>
                    <a:pt x="4046" y="968"/>
                  </a:lnTo>
                  <a:lnTo>
                    <a:pt x="4011" y="968"/>
                  </a:lnTo>
                  <a:lnTo>
                    <a:pt x="3973" y="966"/>
                  </a:lnTo>
                  <a:lnTo>
                    <a:pt x="3932" y="963"/>
                  </a:lnTo>
                  <a:lnTo>
                    <a:pt x="3890" y="961"/>
                  </a:lnTo>
                  <a:lnTo>
                    <a:pt x="3846" y="957"/>
                  </a:lnTo>
                  <a:lnTo>
                    <a:pt x="3801" y="952"/>
                  </a:lnTo>
                  <a:lnTo>
                    <a:pt x="3754" y="946"/>
                  </a:lnTo>
                  <a:lnTo>
                    <a:pt x="3706" y="938"/>
                  </a:lnTo>
                  <a:lnTo>
                    <a:pt x="3657" y="929"/>
                  </a:lnTo>
                  <a:lnTo>
                    <a:pt x="3608" y="919"/>
                  </a:lnTo>
                  <a:lnTo>
                    <a:pt x="3559" y="907"/>
                  </a:lnTo>
                  <a:lnTo>
                    <a:pt x="3508" y="892"/>
                  </a:lnTo>
                  <a:lnTo>
                    <a:pt x="3458" y="876"/>
                  </a:lnTo>
                  <a:lnTo>
                    <a:pt x="3407" y="859"/>
                  </a:lnTo>
                  <a:lnTo>
                    <a:pt x="3357" y="838"/>
                  </a:lnTo>
                  <a:lnTo>
                    <a:pt x="3307" y="817"/>
                  </a:lnTo>
                  <a:lnTo>
                    <a:pt x="3258" y="793"/>
                  </a:lnTo>
                  <a:lnTo>
                    <a:pt x="3209" y="765"/>
                  </a:lnTo>
                  <a:lnTo>
                    <a:pt x="3161" y="737"/>
                  </a:lnTo>
                  <a:lnTo>
                    <a:pt x="3116" y="704"/>
                  </a:lnTo>
                  <a:lnTo>
                    <a:pt x="3071" y="670"/>
                  </a:lnTo>
                  <a:lnTo>
                    <a:pt x="3027" y="633"/>
                  </a:lnTo>
                  <a:lnTo>
                    <a:pt x="2985" y="592"/>
                  </a:lnTo>
                  <a:lnTo>
                    <a:pt x="2946" y="549"/>
                  </a:lnTo>
                  <a:lnTo>
                    <a:pt x="2908" y="503"/>
                  </a:lnTo>
                  <a:lnTo>
                    <a:pt x="2872" y="453"/>
                  </a:lnTo>
                  <a:lnTo>
                    <a:pt x="2840" y="400"/>
                  </a:lnTo>
                  <a:lnTo>
                    <a:pt x="2809" y="344"/>
                  </a:lnTo>
                  <a:lnTo>
                    <a:pt x="2783" y="284"/>
                  </a:lnTo>
                  <a:lnTo>
                    <a:pt x="2758" y="220"/>
                  </a:lnTo>
                  <a:lnTo>
                    <a:pt x="2737" y="153"/>
                  </a:lnTo>
                  <a:lnTo>
                    <a:pt x="2728" y="116"/>
                  </a:lnTo>
                  <a:lnTo>
                    <a:pt x="2720" y="86"/>
                  </a:lnTo>
                  <a:lnTo>
                    <a:pt x="2715" y="59"/>
                  </a:lnTo>
                  <a:lnTo>
                    <a:pt x="2710" y="38"/>
                  </a:lnTo>
                  <a:lnTo>
                    <a:pt x="2708" y="22"/>
                  </a:lnTo>
                  <a:lnTo>
                    <a:pt x="2705" y="10"/>
                  </a:lnTo>
                  <a:lnTo>
                    <a:pt x="2704" y="3"/>
                  </a:lnTo>
                  <a:lnTo>
                    <a:pt x="2702" y="0"/>
                  </a:lnTo>
                  <a:lnTo>
                    <a:pt x="2699" y="2"/>
                  </a:lnTo>
                  <a:lnTo>
                    <a:pt x="2696" y="7"/>
                  </a:lnTo>
                  <a:lnTo>
                    <a:pt x="2691" y="16"/>
                  </a:lnTo>
                  <a:lnTo>
                    <a:pt x="2684" y="30"/>
                  </a:lnTo>
                  <a:lnTo>
                    <a:pt x="2675" y="46"/>
                  </a:lnTo>
                  <a:lnTo>
                    <a:pt x="2664" y="66"/>
                  </a:lnTo>
                  <a:lnTo>
                    <a:pt x="2649" y="90"/>
                  </a:lnTo>
                  <a:lnTo>
                    <a:pt x="2632" y="116"/>
                  </a:lnTo>
                  <a:lnTo>
                    <a:pt x="2610" y="146"/>
                  </a:lnTo>
                  <a:lnTo>
                    <a:pt x="2585" y="176"/>
                  </a:lnTo>
                  <a:lnTo>
                    <a:pt x="2560" y="206"/>
                  </a:lnTo>
                  <a:lnTo>
                    <a:pt x="2531" y="236"/>
                  </a:lnTo>
                  <a:lnTo>
                    <a:pt x="2502" y="266"/>
                  </a:lnTo>
                  <a:lnTo>
                    <a:pt x="2471" y="296"/>
                  </a:lnTo>
                  <a:lnTo>
                    <a:pt x="2439" y="326"/>
                  </a:lnTo>
                  <a:lnTo>
                    <a:pt x="2405" y="355"/>
                  </a:lnTo>
                  <a:lnTo>
                    <a:pt x="2369" y="385"/>
                  </a:lnTo>
                  <a:lnTo>
                    <a:pt x="2334" y="414"/>
                  </a:lnTo>
                  <a:lnTo>
                    <a:pt x="2297" y="443"/>
                  </a:lnTo>
                  <a:lnTo>
                    <a:pt x="2259" y="470"/>
                  </a:lnTo>
                  <a:lnTo>
                    <a:pt x="2221" y="498"/>
                  </a:lnTo>
                  <a:lnTo>
                    <a:pt x="2182" y="524"/>
                  </a:lnTo>
                  <a:lnTo>
                    <a:pt x="2142" y="551"/>
                  </a:lnTo>
                  <a:lnTo>
                    <a:pt x="2104" y="576"/>
                  </a:lnTo>
                  <a:lnTo>
                    <a:pt x="2064" y="600"/>
                  </a:lnTo>
                  <a:lnTo>
                    <a:pt x="2024" y="624"/>
                  </a:lnTo>
                  <a:lnTo>
                    <a:pt x="1985" y="646"/>
                  </a:lnTo>
                  <a:lnTo>
                    <a:pt x="1946" y="667"/>
                  </a:lnTo>
                  <a:lnTo>
                    <a:pt x="1907" y="688"/>
                  </a:lnTo>
                  <a:lnTo>
                    <a:pt x="1868" y="707"/>
                  </a:lnTo>
                  <a:lnTo>
                    <a:pt x="1831" y="725"/>
                  </a:lnTo>
                  <a:lnTo>
                    <a:pt x="1794" y="742"/>
                  </a:lnTo>
                  <a:lnTo>
                    <a:pt x="1759" y="757"/>
                  </a:lnTo>
                  <a:lnTo>
                    <a:pt x="1724" y="770"/>
                  </a:lnTo>
                  <a:lnTo>
                    <a:pt x="1690" y="782"/>
                  </a:lnTo>
                  <a:lnTo>
                    <a:pt x="1659" y="793"/>
                  </a:lnTo>
                  <a:lnTo>
                    <a:pt x="1628" y="802"/>
                  </a:lnTo>
                  <a:lnTo>
                    <a:pt x="1599" y="809"/>
                  </a:lnTo>
                  <a:lnTo>
                    <a:pt x="1571" y="814"/>
                  </a:lnTo>
                  <a:lnTo>
                    <a:pt x="1546" y="817"/>
                  </a:lnTo>
                  <a:lnTo>
                    <a:pt x="1488" y="823"/>
                  </a:lnTo>
                  <a:lnTo>
                    <a:pt x="1430" y="830"/>
                  </a:lnTo>
                  <a:lnTo>
                    <a:pt x="1370" y="837"/>
                  </a:lnTo>
                  <a:lnTo>
                    <a:pt x="1311" y="847"/>
                  </a:lnTo>
                  <a:lnTo>
                    <a:pt x="1250" y="856"/>
                  </a:lnTo>
                  <a:lnTo>
                    <a:pt x="1191" y="866"/>
                  </a:lnTo>
                  <a:lnTo>
                    <a:pt x="1133" y="876"/>
                  </a:lnTo>
                  <a:lnTo>
                    <a:pt x="1076" y="887"/>
                  </a:lnTo>
                  <a:lnTo>
                    <a:pt x="1021" y="899"/>
                  </a:lnTo>
                  <a:lnTo>
                    <a:pt x="968" y="911"/>
                  </a:lnTo>
                  <a:lnTo>
                    <a:pt x="918" y="923"/>
                  </a:lnTo>
                  <a:lnTo>
                    <a:pt x="870" y="935"/>
                  </a:lnTo>
                  <a:lnTo>
                    <a:pt x="824" y="946"/>
                  </a:lnTo>
                  <a:lnTo>
                    <a:pt x="783" y="958"/>
                  </a:lnTo>
                  <a:lnTo>
                    <a:pt x="745" y="971"/>
                  </a:lnTo>
                  <a:lnTo>
                    <a:pt x="712" y="982"/>
                  </a:lnTo>
                  <a:lnTo>
                    <a:pt x="660" y="1018"/>
                  </a:lnTo>
                  <a:lnTo>
                    <a:pt x="610" y="1059"/>
                  </a:lnTo>
                  <a:lnTo>
                    <a:pt x="563" y="1104"/>
                  </a:lnTo>
                  <a:lnTo>
                    <a:pt x="518" y="1152"/>
                  </a:lnTo>
                  <a:lnTo>
                    <a:pt x="476" y="1203"/>
                  </a:lnTo>
                  <a:lnTo>
                    <a:pt x="435" y="1256"/>
                  </a:lnTo>
                  <a:lnTo>
                    <a:pt x="397" y="1314"/>
                  </a:lnTo>
                  <a:lnTo>
                    <a:pt x="362" y="1374"/>
                  </a:lnTo>
                  <a:lnTo>
                    <a:pt x="327" y="1436"/>
                  </a:lnTo>
                  <a:lnTo>
                    <a:pt x="295" y="1503"/>
                  </a:lnTo>
                  <a:lnTo>
                    <a:pt x="266" y="1570"/>
                  </a:lnTo>
                  <a:lnTo>
                    <a:pt x="238" y="1639"/>
                  </a:lnTo>
                  <a:lnTo>
                    <a:pt x="212" y="1710"/>
                  </a:lnTo>
                  <a:lnTo>
                    <a:pt x="188" y="1783"/>
                  </a:lnTo>
                  <a:lnTo>
                    <a:pt x="165" y="1859"/>
                  </a:lnTo>
                  <a:lnTo>
                    <a:pt x="145" y="1935"/>
                  </a:lnTo>
                  <a:lnTo>
                    <a:pt x="125" y="2012"/>
                  </a:lnTo>
                  <a:lnTo>
                    <a:pt x="108" y="2091"/>
                  </a:lnTo>
                  <a:lnTo>
                    <a:pt x="92" y="2170"/>
                  </a:lnTo>
                  <a:lnTo>
                    <a:pt x="78" y="2250"/>
                  </a:lnTo>
                  <a:lnTo>
                    <a:pt x="64" y="2331"/>
                  </a:lnTo>
                  <a:lnTo>
                    <a:pt x="52" y="2412"/>
                  </a:lnTo>
                  <a:lnTo>
                    <a:pt x="42" y="2493"/>
                  </a:lnTo>
                  <a:lnTo>
                    <a:pt x="33" y="2575"/>
                  </a:lnTo>
                  <a:lnTo>
                    <a:pt x="26" y="2656"/>
                  </a:lnTo>
                  <a:lnTo>
                    <a:pt x="19" y="2736"/>
                  </a:lnTo>
                  <a:lnTo>
                    <a:pt x="13" y="2817"/>
                  </a:lnTo>
                  <a:lnTo>
                    <a:pt x="8" y="2897"/>
                  </a:lnTo>
                  <a:lnTo>
                    <a:pt x="5" y="2975"/>
                  </a:lnTo>
                  <a:lnTo>
                    <a:pt x="2" y="3054"/>
                  </a:lnTo>
                  <a:lnTo>
                    <a:pt x="0" y="3131"/>
                  </a:lnTo>
                  <a:lnTo>
                    <a:pt x="0" y="3206"/>
                  </a:lnTo>
                  <a:lnTo>
                    <a:pt x="1357" y="3879"/>
                  </a:lnTo>
                  <a:lnTo>
                    <a:pt x="1363" y="3824"/>
                  </a:lnTo>
                  <a:lnTo>
                    <a:pt x="1370" y="3769"/>
                  </a:lnTo>
                  <a:lnTo>
                    <a:pt x="1376" y="3714"/>
                  </a:lnTo>
                  <a:lnTo>
                    <a:pt x="1382" y="3659"/>
                  </a:lnTo>
                  <a:lnTo>
                    <a:pt x="1388" y="3605"/>
                  </a:lnTo>
                  <a:lnTo>
                    <a:pt x="1393" y="3550"/>
                  </a:lnTo>
                  <a:lnTo>
                    <a:pt x="1399" y="3495"/>
                  </a:lnTo>
                  <a:lnTo>
                    <a:pt x="1405" y="3441"/>
                  </a:lnTo>
                  <a:lnTo>
                    <a:pt x="1414" y="3535"/>
                  </a:lnTo>
                  <a:lnTo>
                    <a:pt x="1425" y="3627"/>
                  </a:lnTo>
                  <a:lnTo>
                    <a:pt x="1436" y="3718"/>
                  </a:lnTo>
                  <a:lnTo>
                    <a:pt x="1447" y="3808"/>
                  </a:lnTo>
                  <a:lnTo>
                    <a:pt x="1458" y="3895"/>
                  </a:lnTo>
                  <a:lnTo>
                    <a:pt x="1470" y="3981"/>
                  </a:lnTo>
                  <a:lnTo>
                    <a:pt x="1484" y="4067"/>
                  </a:lnTo>
                  <a:lnTo>
                    <a:pt x="1497" y="4151"/>
                  </a:lnTo>
                  <a:lnTo>
                    <a:pt x="1511" y="4235"/>
                  </a:lnTo>
                  <a:lnTo>
                    <a:pt x="1525" y="4317"/>
                  </a:lnTo>
                  <a:lnTo>
                    <a:pt x="1540" y="4399"/>
                  </a:lnTo>
                  <a:lnTo>
                    <a:pt x="1555" y="4479"/>
                  </a:lnTo>
                  <a:lnTo>
                    <a:pt x="1586" y="4638"/>
                  </a:lnTo>
                  <a:lnTo>
                    <a:pt x="1618" y="4794"/>
                  </a:lnTo>
                  <a:lnTo>
                    <a:pt x="1651" y="4949"/>
                  </a:lnTo>
                  <a:lnTo>
                    <a:pt x="1684" y="5102"/>
                  </a:lnTo>
                  <a:lnTo>
                    <a:pt x="1717" y="5256"/>
                  </a:lnTo>
                  <a:lnTo>
                    <a:pt x="1750" y="5410"/>
                  </a:lnTo>
                  <a:lnTo>
                    <a:pt x="1783" y="5564"/>
                  </a:lnTo>
                  <a:lnTo>
                    <a:pt x="1816" y="5720"/>
                  </a:lnTo>
                  <a:lnTo>
                    <a:pt x="1847" y="5878"/>
                  </a:lnTo>
                  <a:lnTo>
                    <a:pt x="1877" y="6039"/>
                  </a:lnTo>
                  <a:lnTo>
                    <a:pt x="1878" y="6061"/>
                  </a:lnTo>
                  <a:lnTo>
                    <a:pt x="1878" y="6086"/>
                  </a:lnTo>
                  <a:lnTo>
                    <a:pt x="1877" y="6114"/>
                  </a:lnTo>
                  <a:lnTo>
                    <a:pt x="1874" y="6144"/>
                  </a:lnTo>
                  <a:lnTo>
                    <a:pt x="1869" y="6177"/>
                  </a:lnTo>
                  <a:lnTo>
                    <a:pt x="1864" y="6212"/>
                  </a:lnTo>
                  <a:lnTo>
                    <a:pt x="1858" y="6250"/>
                  </a:lnTo>
                  <a:lnTo>
                    <a:pt x="1851" y="6289"/>
                  </a:lnTo>
                  <a:lnTo>
                    <a:pt x="1835" y="6376"/>
                  </a:lnTo>
                  <a:lnTo>
                    <a:pt x="1815" y="6470"/>
                  </a:lnTo>
                  <a:lnTo>
                    <a:pt x="1791" y="6571"/>
                  </a:lnTo>
                  <a:lnTo>
                    <a:pt x="1766" y="6679"/>
                  </a:lnTo>
                  <a:lnTo>
                    <a:pt x="1738" y="6792"/>
                  </a:lnTo>
                  <a:lnTo>
                    <a:pt x="1710" y="6910"/>
                  </a:lnTo>
                  <a:lnTo>
                    <a:pt x="1679" y="7032"/>
                  </a:lnTo>
                  <a:lnTo>
                    <a:pt x="1648" y="7157"/>
                  </a:lnTo>
                  <a:lnTo>
                    <a:pt x="1617" y="7285"/>
                  </a:lnTo>
                  <a:lnTo>
                    <a:pt x="1585" y="7414"/>
                  </a:lnTo>
                  <a:lnTo>
                    <a:pt x="1555" y="7545"/>
                  </a:lnTo>
                  <a:lnTo>
                    <a:pt x="1525" y="7675"/>
                  </a:lnTo>
                  <a:close/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0" name="Freeform 81"/>
            <xdr:cNvSpPr>
              <a:spLocks/>
            </xdr:cNvSpPr>
          </xdr:nvSpPr>
          <xdr:spPr bwMode="auto">
            <a:xfrm>
              <a:off x="3815" y="2531"/>
              <a:ext cx="0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w 8"/>
                <a:gd name="T7" fmla="*/ 0 h 51"/>
                <a:gd name="T8" fmla="*/ 0 w 8"/>
                <a:gd name="T9" fmla="*/ 0 h 51"/>
                <a:gd name="T10" fmla="*/ 0 w 8"/>
                <a:gd name="T11" fmla="*/ 0 h 51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8" h="51">
                  <a:moveTo>
                    <a:pt x="0" y="0"/>
                  </a:moveTo>
                  <a:lnTo>
                    <a:pt x="1" y="10"/>
                  </a:lnTo>
                  <a:lnTo>
                    <a:pt x="3" y="21"/>
                  </a:lnTo>
                  <a:lnTo>
                    <a:pt x="4" y="32"/>
                  </a:lnTo>
                  <a:lnTo>
                    <a:pt x="6" y="42"/>
                  </a:lnTo>
                  <a:lnTo>
                    <a:pt x="8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1" name="Freeform 82"/>
            <xdr:cNvSpPr>
              <a:spLocks/>
            </xdr:cNvSpPr>
          </xdr:nvSpPr>
          <xdr:spPr bwMode="auto">
            <a:xfrm>
              <a:off x="3816" y="2539"/>
              <a:ext cx="1" cy="4"/>
            </a:xfrm>
            <a:custGeom>
              <a:avLst/>
              <a:gdLst>
                <a:gd name="T0" fmla="*/ 0 w 13"/>
                <a:gd name="T1" fmla="*/ 0 h 49"/>
                <a:gd name="T2" fmla="*/ 0 w 13"/>
                <a:gd name="T3" fmla="*/ 0 h 49"/>
                <a:gd name="T4" fmla="*/ 0 w 13"/>
                <a:gd name="T5" fmla="*/ 0 h 49"/>
                <a:gd name="T6" fmla="*/ 0 w 13"/>
                <a:gd name="T7" fmla="*/ 0 h 49"/>
                <a:gd name="T8" fmla="*/ 0 w 13"/>
                <a:gd name="T9" fmla="*/ 0 h 49"/>
                <a:gd name="T10" fmla="*/ 0 w 13"/>
                <a:gd name="T11" fmla="*/ 0 h 49"/>
                <a:gd name="T12" fmla="*/ 0 w 13"/>
                <a:gd name="T13" fmla="*/ 0 h 49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13" h="49">
                  <a:moveTo>
                    <a:pt x="0" y="0"/>
                  </a:moveTo>
                  <a:lnTo>
                    <a:pt x="1" y="4"/>
                  </a:lnTo>
                  <a:lnTo>
                    <a:pt x="3" y="13"/>
                  </a:lnTo>
                  <a:lnTo>
                    <a:pt x="6" y="24"/>
                  </a:lnTo>
                  <a:lnTo>
                    <a:pt x="8" y="33"/>
                  </a:lnTo>
                  <a:lnTo>
                    <a:pt x="11" y="42"/>
                  </a:lnTo>
                  <a:lnTo>
                    <a:pt x="13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2" name="Freeform 83"/>
            <xdr:cNvSpPr>
              <a:spLocks/>
            </xdr:cNvSpPr>
          </xdr:nvSpPr>
          <xdr:spPr bwMode="auto">
            <a:xfrm>
              <a:off x="3819" y="2547"/>
              <a:ext cx="1" cy="4"/>
            </a:xfrm>
            <a:custGeom>
              <a:avLst/>
              <a:gdLst>
                <a:gd name="T0" fmla="*/ 0 w 19"/>
                <a:gd name="T1" fmla="*/ 0 h 48"/>
                <a:gd name="T2" fmla="*/ 0 w 19"/>
                <a:gd name="T3" fmla="*/ 0 h 48"/>
                <a:gd name="T4" fmla="*/ 0 w 19"/>
                <a:gd name="T5" fmla="*/ 0 h 48"/>
                <a:gd name="T6" fmla="*/ 0 w 19"/>
                <a:gd name="T7" fmla="*/ 0 h 48"/>
                <a:gd name="T8" fmla="*/ 0 w 19"/>
                <a:gd name="T9" fmla="*/ 0 h 48"/>
                <a:gd name="T10" fmla="*/ 0 w 19"/>
                <a:gd name="T11" fmla="*/ 0 h 48"/>
                <a:gd name="T12" fmla="*/ 0 w 19"/>
                <a:gd name="T13" fmla="*/ 0 h 48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19" h="48">
                  <a:moveTo>
                    <a:pt x="0" y="0"/>
                  </a:moveTo>
                  <a:lnTo>
                    <a:pt x="3" y="8"/>
                  </a:lnTo>
                  <a:lnTo>
                    <a:pt x="7" y="17"/>
                  </a:lnTo>
                  <a:lnTo>
                    <a:pt x="10" y="26"/>
                  </a:lnTo>
                  <a:lnTo>
                    <a:pt x="13" y="34"/>
                  </a:lnTo>
                  <a:lnTo>
                    <a:pt x="16" y="42"/>
                  </a:lnTo>
                  <a:lnTo>
                    <a:pt x="19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3" name="Freeform 84"/>
            <xdr:cNvSpPr>
              <a:spLocks/>
            </xdr:cNvSpPr>
          </xdr:nvSpPr>
          <xdr:spPr bwMode="auto">
            <a:xfrm>
              <a:off x="3822" y="2555"/>
              <a:ext cx="2" cy="3"/>
            </a:xfrm>
            <a:custGeom>
              <a:avLst/>
              <a:gdLst>
                <a:gd name="T0" fmla="*/ 0 w 24"/>
                <a:gd name="T1" fmla="*/ 0 h 45"/>
                <a:gd name="T2" fmla="*/ 0 w 24"/>
                <a:gd name="T3" fmla="*/ 0 h 45"/>
                <a:gd name="T4" fmla="*/ 0 w 24"/>
                <a:gd name="T5" fmla="*/ 0 h 45"/>
                <a:gd name="T6" fmla="*/ 0 w 24"/>
                <a:gd name="T7" fmla="*/ 0 h 45"/>
                <a:gd name="T8" fmla="*/ 0 w 24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4" h="45">
                  <a:moveTo>
                    <a:pt x="0" y="0"/>
                  </a:moveTo>
                  <a:lnTo>
                    <a:pt x="6" y="12"/>
                  </a:lnTo>
                  <a:lnTo>
                    <a:pt x="14" y="27"/>
                  </a:lnTo>
                  <a:lnTo>
                    <a:pt x="22" y="42"/>
                  </a:lnTo>
                  <a:lnTo>
                    <a:pt x="24" y="4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4" name="Freeform 85"/>
            <xdr:cNvSpPr>
              <a:spLocks/>
            </xdr:cNvSpPr>
          </xdr:nvSpPr>
          <xdr:spPr bwMode="auto">
            <a:xfrm>
              <a:off x="3826" y="2562"/>
              <a:ext cx="2" cy="3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w 30"/>
                <a:gd name="T9" fmla="*/ 0 h 42"/>
                <a:gd name="T10" fmla="*/ 0 w 30"/>
                <a:gd name="T11" fmla="*/ 0 h 42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0" h="42">
                  <a:moveTo>
                    <a:pt x="0" y="0"/>
                  </a:moveTo>
                  <a:lnTo>
                    <a:pt x="2" y="2"/>
                  </a:lnTo>
                  <a:lnTo>
                    <a:pt x="11" y="15"/>
                  </a:lnTo>
                  <a:lnTo>
                    <a:pt x="21" y="28"/>
                  </a:lnTo>
                  <a:lnTo>
                    <a:pt x="30" y="41"/>
                  </a:lnTo>
                  <a:lnTo>
                    <a:pt x="3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5" name="Freeform 86"/>
            <xdr:cNvSpPr>
              <a:spLocks/>
            </xdr:cNvSpPr>
          </xdr:nvSpPr>
          <xdr:spPr bwMode="auto">
            <a:xfrm>
              <a:off x="3832" y="2569"/>
              <a:ext cx="2" cy="3"/>
            </a:xfrm>
            <a:custGeom>
              <a:avLst/>
              <a:gdLst>
                <a:gd name="T0" fmla="*/ 0 w 37"/>
                <a:gd name="T1" fmla="*/ 0 h 36"/>
                <a:gd name="T2" fmla="*/ 0 w 37"/>
                <a:gd name="T3" fmla="*/ 0 h 36"/>
                <a:gd name="T4" fmla="*/ 0 w 37"/>
                <a:gd name="T5" fmla="*/ 0 h 36"/>
                <a:gd name="T6" fmla="*/ 0 w 37"/>
                <a:gd name="T7" fmla="*/ 0 h 36"/>
                <a:gd name="T8" fmla="*/ 0 w 37"/>
                <a:gd name="T9" fmla="*/ 0 h 36"/>
                <a:gd name="T10" fmla="*/ 0 w 37"/>
                <a:gd name="T11" fmla="*/ 0 h 3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7" h="36">
                  <a:moveTo>
                    <a:pt x="0" y="0"/>
                  </a:moveTo>
                  <a:lnTo>
                    <a:pt x="2" y="1"/>
                  </a:lnTo>
                  <a:lnTo>
                    <a:pt x="12" y="12"/>
                  </a:lnTo>
                  <a:lnTo>
                    <a:pt x="24" y="23"/>
                  </a:lnTo>
                  <a:lnTo>
                    <a:pt x="35" y="34"/>
                  </a:lnTo>
                  <a:lnTo>
                    <a:pt x="37" y="3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6" name="Freeform 87"/>
            <xdr:cNvSpPr>
              <a:spLocks/>
            </xdr:cNvSpPr>
          </xdr:nvSpPr>
          <xdr:spPr bwMode="auto">
            <a:xfrm>
              <a:off x="3838" y="2575"/>
              <a:ext cx="3" cy="2"/>
            </a:xfrm>
            <a:custGeom>
              <a:avLst/>
              <a:gdLst>
                <a:gd name="T0" fmla="*/ 0 w 41"/>
                <a:gd name="T1" fmla="*/ 0 h 32"/>
                <a:gd name="T2" fmla="*/ 0 w 41"/>
                <a:gd name="T3" fmla="*/ 0 h 32"/>
                <a:gd name="T4" fmla="*/ 0 w 41"/>
                <a:gd name="T5" fmla="*/ 0 h 32"/>
                <a:gd name="T6" fmla="*/ 0 w 41"/>
                <a:gd name="T7" fmla="*/ 0 h 32"/>
                <a:gd name="T8" fmla="*/ 0 w 41"/>
                <a:gd name="T9" fmla="*/ 0 h 3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1" h="32">
                  <a:moveTo>
                    <a:pt x="0" y="0"/>
                  </a:moveTo>
                  <a:lnTo>
                    <a:pt x="10" y="8"/>
                  </a:lnTo>
                  <a:lnTo>
                    <a:pt x="22" y="17"/>
                  </a:lnTo>
                  <a:lnTo>
                    <a:pt x="33" y="27"/>
                  </a:lnTo>
                  <a:lnTo>
                    <a:pt x="41" y="3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7" name="Freeform 88"/>
            <xdr:cNvSpPr>
              <a:spLocks/>
            </xdr:cNvSpPr>
          </xdr:nvSpPr>
          <xdr:spPr bwMode="auto">
            <a:xfrm>
              <a:off x="3845" y="2580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w 43"/>
                <a:gd name="T7" fmla="*/ 0 h 27"/>
                <a:gd name="T8" fmla="*/ 0 w 43"/>
                <a:gd name="T9" fmla="*/ 0 h 27"/>
                <a:gd name="T10" fmla="*/ 0 w 43"/>
                <a:gd name="T11" fmla="*/ 0 h 2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4" y="3"/>
                  </a:lnTo>
                  <a:lnTo>
                    <a:pt x="17" y="12"/>
                  </a:lnTo>
                  <a:lnTo>
                    <a:pt x="30" y="19"/>
                  </a:lnTo>
                  <a:lnTo>
                    <a:pt x="42" y="26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8" name="Freeform 89"/>
            <xdr:cNvSpPr>
              <a:spLocks/>
            </xdr:cNvSpPr>
          </xdr:nvSpPr>
          <xdr:spPr bwMode="auto">
            <a:xfrm>
              <a:off x="3852" y="2584"/>
              <a:ext cx="3" cy="1"/>
            </a:xfrm>
            <a:custGeom>
              <a:avLst/>
              <a:gdLst>
                <a:gd name="T0" fmla="*/ 0 w 46"/>
                <a:gd name="T1" fmla="*/ 0 h 22"/>
                <a:gd name="T2" fmla="*/ 0 w 46"/>
                <a:gd name="T3" fmla="*/ 0 h 22"/>
                <a:gd name="T4" fmla="*/ 0 w 46"/>
                <a:gd name="T5" fmla="*/ 0 h 22"/>
                <a:gd name="T6" fmla="*/ 0 w 46"/>
                <a:gd name="T7" fmla="*/ 0 h 22"/>
                <a:gd name="T8" fmla="*/ 0 w 46"/>
                <a:gd name="T9" fmla="*/ 0 h 22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6" h="22">
                  <a:moveTo>
                    <a:pt x="0" y="0"/>
                  </a:moveTo>
                  <a:lnTo>
                    <a:pt x="10" y="6"/>
                  </a:lnTo>
                  <a:lnTo>
                    <a:pt x="23" y="12"/>
                  </a:lnTo>
                  <a:lnTo>
                    <a:pt x="36" y="18"/>
                  </a:lnTo>
                  <a:lnTo>
                    <a:pt x="46" y="2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9" name="Freeform 90"/>
            <xdr:cNvSpPr>
              <a:spLocks/>
            </xdr:cNvSpPr>
          </xdr:nvSpPr>
          <xdr:spPr bwMode="auto">
            <a:xfrm>
              <a:off x="3860" y="2587"/>
              <a:ext cx="3" cy="1"/>
            </a:xfrm>
            <a:custGeom>
              <a:avLst/>
              <a:gdLst>
                <a:gd name="T0" fmla="*/ 0 w 49"/>
                <a:gd name="T1" fmla="*/ 0 h 17"/>
                <a:gd name="T2" fmla="*/ 0 w 49"/>
                <a:gd name="T3" fmla="*/ 0 h 17"/>
                <a:gd name="T4" fmla="*/ 0 w 49"/>
                <a:gd name="T5" fmla="*/ 0 h 17"/>
                <a:gd name="T6" fmla="*/ 0 w 49"/>
                <a:gd name="T7" fmla="*/ 0 h 17"/>
                <a:gd name="T8" fmla="*/ 0 w 49"/>
                <a:gd name="T9" fmla="*/ 0 h 17"/>
                <a:gd name="T10" fmla="*/ 0 w 49"/>
                <a:gd name="T11" fmla="*/ 0 h 1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49" h="17">
                  <a:moveTo>
                    <a:pt x="0" y="0"/>
                  </a:moveTo>
                  <a:lnTo>
                    <a:pt x="0" y="0"/>
                  </a:lnTo>
                  <a:lnTo>
                    <a:pt x="14" y="5"/>
                  </a:lnTo>
                  <a:lnTo>
                    <a:pt x="27" y="10"/>
                  </a:lnTo>
                  <a:lnTo>
                    <a:pt x="42" y="15"/>
                  </a:lnTo>
                  <a:lnTo>
                    <a:pt x="49" y="1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0" name="Freeform 91"/>
            <xdr:cNvSpPr>
              <a:spLocks/>
            </xdr:cNvSpPr>
          </xdr:nvSpPr>
          <xdr:spPr bwMode="auto">
            <a:xfrm>
              <a:off x="3868" y="2590"/>
              <a:ext cx="4" cy="1"/>
            </a:xfrm>
            <a:custGeom>
              <a:avLst/>
              <a:gdLst>
                <a:gd name="T0" fmla="*/ 0 w 50"/>
                <a:gd name="T1" fmla="*/ 0 h 13"/>
                <a:gd name="T2" fmla="*/ 0 w 50"/>
                <a:gd name="T3" fmla="*/ 0 h 13"/>
                <a:gd name="T4" fmla="*/ 0 w 50"/>
                <a:gd name="T5" fmla="*/ 0 h 13"/>
                <a:gd name="T6" fmla="*/ 0 w 50"/>
                <a:gd name="T7" fmla="*/ 0 h 13"/>
                <a:gd name="T8" fmla="*/ 0 w 50"/>
                <a:gd name="T9" fmla="*/ 0 h 13"/>
                <a:gd name="T10" fmla="*/ 0 w 50"/>
                <a:gd name="T11" fmla="*/ 0 h 13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50" h="13">
                  <a:moveTo>
                    <a:pt x="0" y="0"/>
                  </a:moveTo>
                  <a:lnTo>
                    <a:pt x="1" y="0"/>
                  </a:lnTo>
                  <a:lnTo>
                    <a:pt x="15" y="4"/>
                  </a:lnTo>
                  <a:lnTo>
                    <a:pt x="28" y="8"/>
                  </a:lnTo>
                  <a:lnTo>
                    <a:pt x="42" y="11"/>
                  </a:lnTo>
                  <a:lnTo>
                    <a:pt x="50" y="1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1" name="Freeform 92"/>
            <xdr:cNvSpPr>
              <a:spLocks/>
            </xdr:cNvSpPr>
          </xdr:nvSpPr>
          <xdr:spPr bwMode="auto">
            <a:xfrm>
              <a:off x="3877" y="2592"/>
              <a:ext cx="3" cy="1"/>
            </a:xfrm>
            <a:custGeom>
              <a:avLst/>
              <a:gdLst>
                <a:gd name="T0" fmla="*/ 0 w 51"/>
                <a:gd name="T1" fmla="*/ 0 h 10"/>
                <a:gd name="T2" fmla="*/ 0 w 51"/>
                <a:gd name="T3" fmla="*/ 0 h 10"/>
                <a:gd name="T4" fmla="*/ 0 w 51"/>
                <a:gd name="T5" fmla="*/ 0 h 10"/>
                <a:gd name="T6" fmla="*/ 0 w 51"/>
                <a:gd name="T7" fmla="*/ 0 h 10"/>
                <a:gd name="T8" fmla="*/ 0 w 51"/>
                <a:gd name="T9" fmla="*/ 0 h 1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1" h="10">
                  <a:moveTo>
                    <a:pt x="0" y="0"/>
                  </a:moveTo>
                  <a:lnTo>
                    <a:pt x="12" y="2"/>
                  </a:lnTo>
                  <a:lnTo>
                    <a:pt x="26" y="6"/>
                  </a:lnTo>
                  <a:lnTo>
                    <a:pt x="39" y="8"/>
                  </a:lnTo>
                  <a:lnTo>
                    <a:pt x="51" y="1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2" name="Freeform 93"/>
            <xdr:cNvSpPr>
              <a:spLocks/>
            </xdr:cNvSpPr>
          </xdr:nvSpPr>
          <xdr:spPr bwMode="auto">
            <a:xfrm>
              <a:off x="3885" y="2593"/>
              <a:ext cx="3" cy="1"/>
            </a:xfrm>
            <a:custGeom>
              <a:avLst/>
              <a:gdLst>
                <a:gd name="T0" fmla="*/ 0 w 51"/>
                <a:gd name="T1" fmla="*/ 0 h 6"/>
                <a:gd name="T2" fmla="*/ 0 w 51"/>
                <a:gd name="T3" fmla="*/ 0 h 6"/>
                <a:gd name="T4" fmla="*/ 0 w 51"/>
                <a:gd name="T5" fmla="*/ 0 h 6"/>
                <a:gd name="T6" fmla="*/ 0 w 51"/>
                <a:gd name="T7" fmla="*/ 0 h 6"/>
                <a:gd name="T8" fmla="*/ 0 w 51"/>
                <a:gd name="T9" fmla="*/ 0 h 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1" h="6">
                  <a:moveTo>
                    <a:pt x="0" y="0"/>
                  </a:moveTo>
                  <a:lnTo>
                    <a:pt x="4" y="0"/>
                  </a:lnTo>
                  <a:lnTo>
                    <a:pt x="17" y="2"/>
                  </a:lnTo>
                  <a:lnTo>
                    <a:pt x="30" y="3"/>
                  </a:lnTo>
                  <a:lnTo>
                    <a:pt x="51" y="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3" name="Freeform 94"/>
            <xdr:cNvSpPr>
              <a:spLocks/>
            </xdr:cNvSpPr>
          </xdr:nvSpPr>
          <xdr:spPr bwMode="auto">
            <a:xfrm>
              <a:off x="3893" y="2594"/>
              <a:ext cx="4" cy="0"/>
            </a:xfrm>
            <a:custGeom>
              <a:avLst/>
              <a:gdLst>
                <a:gd name="T0" fmla="*/ 0 w 51"/>
                <a:gd name="T1" fmla="*/ 0 h 3"/>
                <a:gd name="T2" fmla="*/ 0 w 51"/>
                <a:gd name="T3" fmla="*/ 0 h 3"/>
                <a:gd name="T4" fmla="*/ 0 w 51"/>
                <a:gd name="T5" fmla="*/ 0 h 3"/>
                <a:gd name="T6" fmla="*/ 0 w 51"/>
                <a:gd name="T7" fmla="*/ 0 h 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51" h="3">
                  <a:moveTo>
                    <a:pt x="0" y="0"/>
                  </a:moveTo>
                  <a:lnTo>
                    <a:pt x="23" y="2"/>
                  </a:lnTo>
                  <a:lnTo>
                    <a:pt x="45" y="3"/>
                  </a:lnTo>
                  <a:lnTo>
                    <a:pt x="51" y="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4" name="Freeform 95"/>
            <xdr:cNvSpPr>
              <a:spLocks/>
            </xdr:cNvSpPr>
          </xdr:nvSpPr>
          <xdr:spPr bwMode="auto">
            <a:xfrm>
              <a:off x="3902" y="2594"/>
              <a:ext cx="3" cy="0"/>
            </a:xfrm>
            <a:custGeom>
              <a:avLst/>
              <a:gdLst>
                <a:gd name="T0" fmla="*/ 0 w 51"/>
                <a:gd name="T1" fmla="*/ 0 w 51"/>
                <a:gd name="T2" fmla="*/ 0 w 51"/>
                <a:gd name="T3" fmla="*/ 0 w 51"/>
                <a:gd name="T4" fmla="*/ 0 w 51"/>
                <a:gd name="T5" fmla="*/ 0 60000 65536"/>
                <a:gd name="T6" fmla="*/ 0 60000 65536"/>
                <a:gd name="T7" fmla="*/ 0 60000 65536"/>
                <a:gd name="T8" fmla="*/ 0 60000 65536"/>
                <a:gd name="T9" fmla="*/ 0 60000 65536"/>
              </a:gdLst>
              <a:ahLst/>
              <a:cxnLst>
                <a:cxn ang="T5">
                  <a:pos x="T0" y="0"/>
                </a:cxn>
                <a:cxn ang="T6">
                  <a:pos x="T1" y="0"/>
                </a:cxn>
                <a:cxn ang="T7">
                  <a:pos x="T2" y="0"/>
                </a:cxn>
                <a:cxn ang="T8">
                  <a:pos x="T3" y="0"/>
                </a:cxn>
                <a:cxn ang="T9">
                  <a:pos x="T4" y="0"/>
                </a:cxn>
              </a:cxnLst>
              <a:rect l="0" t="0" r="r" b="b"/>
              <a:pathLst>
                <a:path w="51">
                  <a:moveTo>
                    <a:pt x="0" y="0"/>
                  </a:moveTo>
                  <a:lnTo>
                    <a:pt x="3" y="0"/>
                  </a:lnTo>
                  <a:lnTo>
                    <a:pt x="22" y="0"/>
                  </a:lnTo>
                  <a:lnTo>
                    <a:pt x="42" y="0"/>
                  </a:ln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5" name="Freeform 96"/>
            <xdr:cNvSpPr>
              <a:spLocks/>
            </xdr:cNvSpPr>
          </xdr:nvSpPr>
          <xdr:spPr bwMode="auto">
            <a:xfrm>
              <a:off x="3910" y="2594"/>
              <a:ext cx="4" cy="0"/>
            </a:xfrm>
            <a:custGeom>
              <a:avLst/>
              <a:gdLst>
                <a:gd name="T0" fmla="*/ 0 w 51"/>
                <a:gd name="T1" fmla="*/ 0 h 6"/>
                <a:gd name="T2" fmla="*/ 0 w 51"/>
                <a:gd name="T3" fmla="*/ 0 h 6"/>
                <a:gd name="T4" fmla="*/ 0 w 51"/>
                <a:gd name="T5" fmla="*/ 0 h 6"/>
                <a:gd name="T6" fmla="*/ 0 w 51"/>
                <a:gd name="T7" fmla="*/ 0 h 6"/>
                <a:gd name="T8" fmla="*/ 0 w 51"/>
                <a:gd name="T9" fmla="*/ 0 h 6"/>
                <a:gd name="T10" fmla="*/ 0 w 51"/>
                <a:gd name="T11" fmla="*/ 0 h 6"/>
                <a:gd name="T12" fmla="*/ 0 w 51"/>
                <a:gd name="T13" fmla="*/ 0 h 6"/>
                <a:gd name="T14" fmla="*/ 0 w 51"/>
                <a:gd name="T15" fmla="*/ 0 h 6"/>
                <a:gd name="T16" fmla="*/ 0 w 51"/>
                <a:gd name="T17" fmla="*/ 0 h 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0" t="0" r="r" b="b"/>
              <a:pathLst>
                <a:path w="51" h="6">
                  <a:moveTo>
                    <a:pt x="0" y="6"/>
                  </a:moveTo>
                  <a:lnTo>
                    <a:pt x="1" y="6"/>
                  </a:lnTo>
                  <a:lnTo>
                    <a:pt x="9" y="5"/>
                  </a:lnTo>
                  <a:lnTo>
                    <a:pt x="18" y="4"/>
                  </a:lnTo>
                  <a:lnTo>
                    <a:pt x="26" y="4"/>
                  </a:lnTo>
                  <a:lnTo>
                    <a:pt x="34" y="3"/>
                  </a:lnTo>
                  <a:lnTo>
                    <a:pt x="42" y="2"/>
                  </a:lnTo>
                  <a:lnTo>
                    <a:pt x="50" y="0"/>
                  </a:lnTo>
                  <a:lnTo>
                    <a:pt x="51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6" name="Freeform 97"/>
            <xdr:cNvSpPr>
              <a:spLocks/>
            </xdr:cNvSpPr>
          </xdr:nvSpPr>
          <xdr:spPr bwMode="auto">
            <a:xfrm>
              <a:off x="3919" y="2592"/>
              <a:ext cx="3" cy="1"/>
            </a:xfrm>
            <a:custGeom>
              <a:avLst/>
              <a:gdLst>
                <a:gd name="T0" fmla="*/ 0 w 49"/>
                <a:gd name="T1" fmla="*/ 0 h 15"/>
                <a:gd name="T2" fmla="*/ 0 w 49"/>
                <a:gd name="T3" fmla="*/ 0 h 15"/>
                <a:gd name="T4" fmla="*/ 0 w 49"/>
                <a:gd name="T5" fmla="*/ 0 h 15"/>
                <a:gd name="T6" fmla="*/ 0 w 49"/>
                <a:gd name="T7" fmla="*/ 0 h 15"/>
                <a:gd name="T8" fmla="*/ 0 w 49"/>
                <a:gd name="T9" fmla="*/ 0 h 15"/>
                <a:gd name="T10" fmla="*/ 0 w 49"/>
                <a:gd name="T11" fmla="*/ 0 h 15"/>
                <a:gd name="T12" fmla="*/ 0 w 49"/>
                <a:gd name="T13" fmla="*/ 0 h 15"/>
                <a:gd name="T14" fmla="*/ 0 w 49"/>
                <a:gd name="T15" fmla="*/ 0 h 1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49" h="15">
                  <a:moveTo>
                    <a:pt x="0" y="15"/>
                  </a:moveTo>
                  <a:lnTo>
                    <a:pt x="5" y="14"/>
                  </a:lnTo>
                  <a:lnTo>
                    <a:pt x="13" y="12"/>
                  </a:lnTo>
                  <a:lnTo>
                    <a:pt x="21" y="10"/>
                  </a:lnTo>
                  <a:lnTo>
                    <a:pt x="28" y="8"/>
                  </a:lnTo>
                  <a:lnTo>
                    <a:pt x="36" y="5"/>
                  </a:lnTo>
                  <a:lnTo>
                    <a:pt x="44" y="3"/>
                  </a:lnTo>
                  <a:lnTo>
                    <a:pt x="49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7" name="Freeform 98"/>
            <xdr:cNvSpPr>
              <a:spLocks/>
            </xdr:cNvSpPr>
          </xdr:nvSpPr>
          <xdr:spPr bwMode="auto">
            <a:xfrm>
              <a:off x="3927" y="2588"/>
              <a:ext cx="3" cy="2"/>
            </a:xfrm>
            <a:custGeom>
              <a:avLst/>
              <a:gdLst>
                <a:gd name="T0" fmla="*/ 0 w 44"/>
                <a:gd name="T1" fmla="*/ 0 h 24"/>
                <a:gd name="T2" fmla="*/ 0 w 44"/>
                <a:gd name="T3" fmla="*/ 0 h 24"/>
                <a:gd name="T4" fmla="*/ 0 w 44"/>
                <a:gd name="T5" fmla="*/ 0 h 24"/>
                <a:gd name="T6" fmla="*/ 0 w 44"/>
                <a:gd name="T7" fmla="*/ 0 h 24"/>
                <a:gd name="T8" fmla="*/ 0 w 44"/>
                <a:gd name="T9" fmla="*/ 0 h 24"/>
                <a:gd name="T10" fmla="*/ 0 w 44"/>
                <a:gd name="T11" fmla="*/ 0 h 24"/>
                <a:gd name="T12" fmla="*/ 0 w 44"/>
                <a:gd name="T13" fmla="*/ 0 h 24"/>
                <a:gd name="T14" fmla="*/ 0 w 44"/>
                <a:gd name="T15" fmla="*/ 0 h 2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44" h="24">
                  <a:moveTo>
                    <a:pt x="0" y="24"/>
                  </a:moveTo>
                  <a:lnTo>
                    <a:pt x="6" y="21"/>
                  </a:lnTo>
                  <a:lnTo>
                    <a:pt x="13" y="17"/>
                  </a:lnTo>
                  <a:lnTo>
                    <a:pt x="20" y="14"/>
                  </a:lnTo>
                  <a:lnTo>
                    <a:pt x="27" y="10"/>
                  </a:lnTo>
                  <a:lnTo>
                    <a:pt x="33" y="6"/>
                  </a:lnTo>
                  <a:lnTo>
                    <a:pt x="40" y="2"/>
                  </a:lnTo>
                  <a:lnTo>
                    <a:pt x="44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8" name="Freeform 99"/>
            <xdr:cNvSpPr>
              <a:spLocks/>
            </xdr:cNvSpPr>
          </xdr:nvSpPr>
          <xdr:spPr bwMode="auto">
            <a:xfrm>
              <a:off x="3934" y="2583"/>
              <a:ext cx="3" cy="2"/>
            </a:xfrm>
            <a:custGeom>
              <a:avLst/>
              <a:gdLst>
                <a:gd name="T0" fmla="*/ 0 w 37"/>
                <a:gd name="T1" fmla="*/ 0 h 35"/>
                <a:gd name="T2" fmla="*/ 0 w 37"/>
                <a:gd name="T3" fmla="*/ 0 h 35"/>
                <a:gd name="T4" fmla="*/ 0 w 37"/>
                <a:gd name="T5" fmla="*/ 0 h 35"/>
                <a:gd name="T6" fmla="*/ 0 w 37"/>
                <a:gd name="T7" fmla="*/ 0 h 35"/>
                <a:gd name="T8" fmla="*/ 0 w 37"/>
                <a:gd name="T9" fmla="*/ 0 h 35"/>
                <a:gd name="T10" fmla="*/ 0 w 37"/>
                <a:gd name="T11" fmla="*/ 0 h 35"/>
                <a:gd name="T12" fmla="*/ 0 w 37"/>
                <a:gd name="T13" fmla="*/ 0 h 35"/>
                <a:gd name="T14" fmla="*/ 0 w 37"/>
                <a:gd name="T15" fmla="*/ 0 h 35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37" h="35">
                  <a:moveTo>
                    <a:pt x="0" y="35"/>
                  </a:moveTo>
                  <a:lnTo>
                    <a:pt x="5" y="30"/>
                  </a:lnTo>
                  <a:lnTo>
                    <a:pt x="11" y="25"/>
                  </a:lnTo>
                  <a:lnTo>
                    <a:pt x="17" y="20"/>
                  </a:lnTo>
                  <a:lnTo>
                    <a:pt x="23" y="14"/>
                  </a:lnTo>
                  <a:lnTo>
                    <a:pt x="29" y="8"/>
                  </a:lnTo>
                  <a:lnTo>
                    <a:pt x="34" y="3"/>
                  </a:lnTo>
                  <a:lnTo>
                    <a:pt x="3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9" name="Freeform 100"/>
            <xdr:cNvSpPr>
              <a:spLocks/>
            </xdr:cNvSpPr>
          </xdr:nvSpPr>
          <xdr:spPr bwMode="auto">
            <a:xfrm>
              <a:off x="3940" y="2576"/>
              <a:ext cx="2" cy="3"/>
            </a:xfrm>
            <a:custGeom>
              <a:avLst/>
              <a:gdLst>
                <a:gd name="T0" fmla="*/ 0 w 27"/>
                <a:gd name="T1" fmla="*/ 0 h 44"/>
                <a:gd name="T2" fmla="*/ 0 w 27"/>
                <a:gd name="T3" fmla="*/ 0 h 44"/>
                <a:gd name="T4" fmla="*/ 0 w 27"/>
                <a:gd name="T5" fmla="*/ 0 h 44"/>
                <a:gd name="T6" fmla="*/ 0 w 27"/>
                <a:gd name="T7" fmla="*/ 0 h 44"/>
                <a:gd name="T8" fmla="*/ 0 w 27"/>
                <a:gd name="T9" fmla="*/ 0 h 44"/>
                <a:gd name="T10" fmla="*/ 0 w 27"/>
                <a:gd name="T11" fmla="*/ 0 h 44"/>
                <a:gd name="T12" fmla="*/ 0 w 27"/>
                <a:gd name="T13" fmla="*/ 0 h 44"/>
                <a:gd name="T14" fmla="*/ 0 w 27"/>
                <a:gd name="T15" fmla="*/ 0 h 44"/>
                <a:gd name="T16" fmla="*/ 0 w 27"/>
                <a:gd name="T17" fmla="*/ 0 h 44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0" t="0" r="r" b="b"/>
              <a:pathLst>
                <a:path w="27" h="44">
                  <a:moveTo>
                    <a:pt x="0" y="44"/>
                  </a:moveTo>
                  <a:lnTo>
                    <a:pt x="0" y="44"/>
                  </a:lnTo>
                  <a:lnTo>
                    <a:pt x="5" y="37"/>
                  </a:lnTo>
                  <a:lnTo>
                    <a:pt x="9" y="30"/>
                  </a:lnTo>
                  <a:lnTo>
                    <a:pt x="14" y="23"/>
                  </a:lnTo>
                  <a:lnTo>
                    <a:pt x="18" y="16"/>
                  </a:lnTo>
                  <a:lnTo>
                    <a:pt x="22" y="9"/>
                  </a:lnTo>
                  <a:lnTo>
                    <a:pt x="27" y="2"/>
                  </a:lnTo>
                  <a:lnTo>
                    <a:pt x="27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0" name="Freeform 101"/>
            <xdr:cNvSpPr>
              <a:spLocks/>
            </xdr:cNvSpPr>
          </xdr:nvSpPr>
          <xdr:spPr bwMode="auto">
            <a:xfrm>
              <a:off x="3944" y="2568"/>
              <a:ext cx="1" cy="4"/>
            </a:xfrm>
            <a:custGeom>
              <a:avLst/>
              <a:gdLst>
                <a:gd name="T0" fmla="*/ 0 w 15"/>
                <a:gd name="T1" fmla="*/ 0 h 49"/>
                <a:gd name="T2" fmla="*/ 0 w 15"/>
                <a:gd name="T3" fmla="*/ 0 h 49"/>
                <a:gd name="T4" fmla="*/ 0 w 15"/>
                <a:gd name="T5" fmla="*/ 0 h 49"/>
                <a:gd name="T6" fmla="*/ 0 w 15"/>
                <a:gd name="T7" fmla="*/ 0 h 49"/>
                <a:gd name="T8" fmla="*/ 0 w 15"/>
                <a:gd name="T9" fmla="*/ 0 h 49"/>
                <a:gd name="T10" fmla="*/ 0 w 15"/>
                <a:gd name="T11" fmla="*/ 0 h 49"/>
                <a:gd name="T12" fmla="*/ 0 w 15"/>
                <a:gd name="T13" fmla="*/ 0 h 49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0" t="0" r="r" b="b"/>
              <a:pathLst>
                <a:path w="15" h="49">
                  <a:moveTo>
                    <a:pt x="0" y="49"/>
                  </a:moveTo>
                  <a:lnTo>
                    <a:pt x="3" y="41"/>
                  </a:lnTo>
                  <a:lnTo>
                    <a:pt x="6" y="33"/>
                  </a:lnTo>
                  <a:lnTo>
                    <a:pt x="8" y="25"/>
                  </a:lnTo>
                  <a:lnTo>
                    <a:pt x="11" y="16"/>
                  </a:lnTo>
                  <a:lnTo>
                    <a:pt x="13" y="8"/>
                  </a:lnTo>
                  <a:lnTo>
                    <a:pt x="15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1" name="Freeform 102"/>
            <xdr:cNvSpPr>
              <a:spLocks/>
            </xdr:cNvSpPr>
          </xdr:nvSpPr>
          <xdr:spPr bwMode="auto">
            <a:xfrm>
              <a:off x="3946" y="2560"/>
              <a:ext cx="0" cy="3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w 3"/>
                <a:gd name="T7" fmla="*/ 0 h 51"/>
                <a:gd name="T8" fmla="*/ 0 w 3"/>
                <a:gd name="T9" fmla="*/ 0 h 51"/>
                <a:gd name="T10" fmla="*/ 0 w 3"/>
                <a:gd name="T11" fmla="*/ 0 h 51"/>
                <a:gd name="T12" fmla="*/ 0 w 3"/>
                <a:gd name="T13" fmla="*/ 0 h 51"/>
                <a:gd name="T14" fmla="*/ 0 w 3"/>
                <a:gd name="T15" fmla="*/ 0 h 51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3" h="51">
                  <a:moveTo>
                    <a:pt x="0" y="51"/>
                  </a:moveTo>
                  <a:lnTo>
                    <a:pt x="0" y="51"/>
                  </a:lnTo>
                  <a:lnTo>
                    <a:pt x="1" y="41"/>
                  </a:lnTo>
                  <a:lnTo>
                    <a:pt x="2" y="32"/>
                  </a:lnTo>
                  <a:lnTo>
                    <a:pt x="2" y="22"/>
                  </a:lnTo>
                  <a:lnTo>
                    <a:pt x="3" y="12"/>
                  </a:lnTo>
                  <a:lnTo>
                    <a:pt x="3" y="1"/>
                  </a:lnTo>
                  <a:lnTo>
                    <a:pt x="3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2" name="Freeform 103"/>
            <xdr:cNvSpPr>
              <a:spLocks/>
            </xdr:cNvSpPr>
          </xdr:nvSpPr>
          <xdr:spPr bwMode="auto">
            <a:xfrm>
              <a:off x="3945" y="2551"/>
              <a:ext cx="1" cy="4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w 6"/>
                <a:gd name="T9" fmla="*/ 0 h 51"/>
                <a:gd name="T10" fmla="*/ 0 w 6"/>
                <a:gd name="T11" fmla="*/ 0 h 51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6" h="51">
                  <a:moveTo>
                    <a:pt x="6" y="51"/>
                  </a:moveTo>
                  <a:lnTo>
                    <a:pt x="5" y="43"/>
                  </a:lnTo>
                  <a:lnTo>
                    <a:pt x="4" y="32"/>
                  </a:lnTo>
                  <a:lnTo>
                    <a:pt x="3" y="21"/>
                  </a:lnTo>
                  <a:lnTo>
                    <a:pt x="1" y="9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3" name="Freeform 104"/>
            <xdr:cNvSpPr>
              <a:spLocks/>
            </xdr:cNvSpPr>
          </xdr:nvSpPr>
          <xdr:spPr bwMode="auto">
            <a:xfrm>
              <a:off x="3943" y="2543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w 12"/>
                <a:gd name="T9" fmla="*/ 0 h 50"/>
                <a:gd name="T10" fmla="*/ 0 w 12"/>
                <a:gd name="T11" fmla="*/ 0 h 50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12" h="50">
                  <a:moveTo>
                    <a:pt x="12" y="50"/>
                  </a:moveTo>
                  <a:lnTo>
                    <a:pt x="10" y="39"/>
                  </a:lnTo>
                  <a:lnTo>
                    <a:pt x="7" y="27"/>
                  </a:lnTo>
                  <a:lnTo>
                    <a:pt x="4" y="14"/>
                  </a:lnTo>
                  <a:lnTo>
                    <a:pt x="0" y="2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4" name="Freeform 105"/>
            <xdr:cNvSpPr>
              <a:spLocks/>
            </xdr:cNvSpPr>
          </xdr:nvSpPr>
          <xdr:spPr bwMode="auto">
            <a:xfrm>
              <a:off x="4069" y="2611"/>
              <a:ext cx="0" cy="3"/>
            </a:xfrm>
            <a:custGeom>
              <a:avLst/>
              <a:gdLst>
                <a:gd name="T0" fmla="*/ 1 w 2"/>
                <a:gd name="T1" fmla="*/ 0 h 51"/>
                <a:gd name="T2" fmla="*/ 1 w 2"/>
                <a:gd name="T3" fmla="*/ 0 h 51"/>
                <a:gd name="T4" fmla="*/ 0 w 2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2" h="51">
                  <a:moveTo>
                    <a:pt x="2" y="0"/>
                  </a:moveTo>
                  <a:lnTo>
                    <a:pt x="1" y="32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5" name="Freeform 106"/>
            <xdr:cNvSpPr>
              <a:spLocks/>
            </xdr:cNvSpPr>
          </xdr:nvSpPr>
          <xdr:spPr bwMode="auto">
            <a:xfrm>
              <a:off x="4069" y="2619"/>
              <a:ext cx="0" cy="4"/>
            </a:xfrm>
            <a:custGeom>
              <a:avLst/>
              <a:gdLst>
                <a:gd name="T0" fmla="*/ 0 w 4"/>
                <a:gd name="T1" fmla="*/ 0 h 52"/>
                <a:gd name="T2" fmla="*/ 0 w 4"/>
                <a:gd name="T3" fmla="*/ 0 h 52"/>
                <a:gd name="T4" fmla="*/ 0 w 4"/>
                <a:gd name="T5" fmla="*/ 0 h 52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52">
                  <a:moveTo>
                    <a:pt x="4" y="0"/>
                  </a:moveTo>
                  <a:lnTo>
                    <a:pt x="1" y="31"/>
                  </a:lnTo>
                  <a:lnTo>
                    <a:pt x="0" y="5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6" name="Freeform 107"/>
            <xdr:cNvSpPr>
              <a:spLocks/>
            </xdr:cNvSpPr>
          </xdr:nvSpPr>
          <xdr:spPr bwMode="auto">
            <a:xfrm>
              <a:off x="4068" y="2628"/>
              <a:ext cx="0" cy="3"/>
            </a:xfrm>
            <a:custGeom>
              <a:avLst/>
              <a:gdLst>
                <a:gd name="T0" fmla="*/ 0 w 4"/>
                <a:gd name="T1" fmla="*/ 0 h 50"/>
                <a:gd name="T2" fmla="*/ 0 w 4"/>
                <a:gd name="T3" fmla="*/ 0 h 50"/>
                <a:gd name="T4" fmla="*/ 0 w 4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" h="50">
                  <a:moveTo>
                    <a:pt x="4" y="0"/>
                  </a:moveTo>
                  <a:lnTo>
                    <a:pt x="2" y="24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7" name="Freeform 108"/>
            <xdr:cNvSpPr>
              <a:spLocks/>
            </xdr:cNvSpPr>
          </xdr:nvSpPr>
          <xdr:spPr bwMode="auto">
            <a:xfrm>
              <a:off x="4067" y="2636"/>
              <a:ext cx="0" cy="4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6" h="51">
                  <a:moveTo>
                    <a:pt x="6" y="0"/>
                  </a:moveTo>
                  <a:lnTo>
                    <a:pt x="4" y="17"/>
                  </a:lnTo>
                  <a:lnTo>
                    <a:pt x="0" y="47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8" name="Freeform 109"/>
            <xdr:cNvSpPr>
              <a:spLocks/>
            </xdr:cNvSpPr>
          </xdr:nvSpPr>
          <xdr:spPr bwMode="auto">
            <a:xfrm>
              <a:off x="4066" y="2645"/>
              <a:ext cx="0" cy="3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9" y="0"/>
                  </a:moveTo>
                  <a:lnTo>
                    <a:pt x="7" y="8"/>
                  </a:lnTo>
                  <a:lnTo>
                    <a:pt x="3" y="37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9" name="Freeform 110"/>
            <xdr:cNvSpPr>
              <a:spLocks/>
            </xdr:cNvSpPr>
          </xdr:nvSpPr>
          <xdr:spPr bwMode="auto">
            <a:xfrm>
              <a:off x="4064" y="2653"/>
              <a:ext cx="1" cy="4"/>
            </a:xfrm>
            <a:custGeom>
              <a:avLst/>
              <a:gdLst>
                <a:gd name="T0" fmla="*/ 0 w 10"/>
                <a:gd name="T1" fmla="*/ 0 h 50"/>
                <a:gd name="T2" fmla="*/ 0 w 10"/>
                <a:gd name="T3" fmla="*/ 0 h 50"/>
                <a:gd name="T4" fmla="*/ 0 w 10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0">
                  <a:moveTo>
                    <a:pt x="10" y="0"/>
                  </a:moveTo>
                  <a:lnTo>
                    <a:pt x="5" y="23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0" name="Freeform 111"/>
            <xdr:cNvSpPr>
              <a:spLocks/>
            </xdr:cNvSpPr>
          </xdr:nvSpPr>
          <xdr:spPr bwMode="auto">
            <a:xfrm>
              <a:off x="4062" y="2662"/>
              <a:ext cx="1" cy="3"/>
            </a:xfrm>
            <a:custGeom>
              <a:avLst/>
              <a:gdLst>
                <a:gd name="T0" fmla="*/ 0 w 13"/>
                <a:gd name="T1" fmla="*/ 0 h 50"/>
                <a:gd name="T2" fmla="*/ 0 w 13"/>
                <a:gd name="T3" fmla="*/ 0 h 50"/>
                <a:gd name="T4" fmla="*/ 0 w 13"/>
                <a:gd name="T5" fmla="*/ 0 h 50"/>
                <a:gd name="T6" fmla="*/ 0 w 13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3" h="50">
                  <a:moveTo>
                    <a:pt x="13" y="0"/>
                  </a:moveTo>
                  <a:lnTo>
                    <a:pt x="10" y="9"/>
                  </a:lnTo>
                  <a:lnTo>
                    <a:pt x="3" y="37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1" name="Freeform 112"/>
            <xdr:cNvSpPr>
              <a:spLocks/>
            </xdr:cNvSpPr>
          </xdr:nvSpPr>
          <xdr:spPr bwMode="auto">
            <a:xfrm>
              <a:off x="4060" y="2670"/>
              <a:ext cx="1" cy="3"/>
            </a:xfrm>
            <a:custGeom>
              <a:avLst/>
              <a:gdLst>
                <a:gd name="T0" fmla="*/ 0 w 15"/>
                <a:gd name="T1" fmla="*/ 0 h 49"/>
                <a:gd name="T2" fmla="*/ 0 w 15"/>
                <a:gd name="T3" fmla="*/ 0 h 49"/>
                <a:gd name="T4" fmla="*/ 0 w 15"/>
                <a:gd name="T5" fmla="*/ 0 h 49"/>
                <a:gd name="T6" fmla="*/ 0 w 15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5" h="49">
                  <a:moveTo>
                    <a:pt x="15" y="0"/>
                  </a:moveTo>
                  <a:lnTo>
                    <a:pt x="10" y="20"/>
                  </a:lnTo>
                  <a:lnTo>
                    <a:pt x="1" y="46"/>
                  </a:lnTo>
                  <a:lnTo>
                    <a:pt x="0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2" name="Freeform 113"/>
            <xdr:cNvSpPr>
              <a:spLocks/>
            </xdr:cNvSpPr>
          </xdr:nvSpPr>
          <xdr:spPr bwMode="auto">
            <a:xfrm>
              <a:off x="4057" y="2678"/>
              <a:ext cx="1" cy="3"/>
            </a:xfrm>
            <a:custGeom>
              <a:avLst/>
              <a:gdLst>
                <a:gd name="T0" fmla="*/ 0 w 18"/>
                <a:gd name="T1" fmla="*/ 0 h 48"/>
                <a:gd name="T2" fmla="*/ 0 w 18"/>
                <a:gd name="T3" fmla="*/ 0 h 48"/>
                <a:gd name="T4" fmla="*/ 0 w 18"/>
                <a:gd name="T5" fmla="*/ 0 h 48"/>
                <a:gd name="T6" fmla="*/ 0 w 18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8" h="48">
                  <a:moveTo>
                    <a:pt x="18" y="0"/>
                  </a:moveTo>
                  <a:lnTo>
                    <a:pt x="18" y="1"/>
                  </a:lnTo>
                  <a:lnTo>
                    <a:pt x="8" y="26"/>
                  </a:lnTo>
                  <a:lnTo>
                    <a:pt x="0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3" name="Freeform 114"/>
            <xdr:cNvSpPr>
              <a:spLocks/>
            </xdr:cNvSpPr>
          </xdr:nvSpPr>
          <xdr:spPr bwMode="auto">
            <a:xfrm>
              <a:off x="4054" y="2686"/>
              <a:ext cx="1" cy="3"/>
            </a:xfrm>
            <a:custGeom>
              <a:avLst/>
              <a:gdLst>
                <a:gd name="T0" fmla="*/ 0 w 21"/>
                <a:gd name="T1" fmla="*/ 0 h 47"/>
                <a:gd name="T2" fmla="*/ 0 w 21"/>
                <a:gd name="T3" fmla="*/ 0 h 47"/>
                <a:gd name="T4" fmla="*/ 0 w 21"/>
                <a:gd name="T5" fmla="*/ 0 h 47"/>
                <a:gd name="T6" fmla="*/ 0 w 21"/>
                <a:gd name="T7" fmla="*/ 0 h 47"/>
                <a:gd name="T8" fmla="*/ 0 w 21"/>
                <a:gd name="T9" fmla="*/ 0 h 47"/>
                <a:gd name="T10" fmla="*/ 0 w 21"/>
                <a:gd name="T11" fmla="*/ 0 h 47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1" h="47">
                  <a:moveTo>
                    <a:pt x="21" y="0"/>
                  </a:moveTo>
                  <a:lnTo>
                    <a:pt x="18" y="6"/>
                  </a:lnTo>
                  <a:lnTo>
                    <a:pt x="13" y="19"/>
                  </a:lnTo>
                  <a:lnTo>
                    <a:pt x="8" y="31"/>
                  </a:lnTo>
                  <a:lnTo>
                    <a:pt x="2" y="43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4" name="Freeform 115"/>
            <xdr:cNvSpPr>
              <a:spLocks/>
            </xdr:cNvSpPr>
          </xdr:nvSpPr>
          <xdr:spPr bwMode="auto">
            <a:xfrm>
              <a:off x="4050" y="2694"/>
              <a:ext cx="1" cy="3"/>
            </a:xfrm>
            <a:custGeom>
              <a:avLst/>
              <a:gdLst>
                <a:gd name="T0" fmla="*/ 0 w 24"/>
                <a:gd name="T1" fmla="*/ 0 h 46"/>
                <a:gd name="T2" fmla="*/ 0 w 24"/>
                <a:gd name="T3" fmla="*/ 0 h 46"/>
                <a:gd name="T4" fmla="*/ 0 w 24"/>
                <a:gd name="T5" fmla="*/ 0 h 46"/>
                <a:gd name="T6" fmla="*/ 0 w 24"/>
                <a:gd name="T7" fmla="*/ 0 h 46"/>
                <a:gd name="T8" fmla="*/ 0 w 24"/>
                <a:gd name="T9" fmla="*/ 0 h 46"/>
                <a:gd name="T10" fmla="*/ 0 w 24"/>
                <a:gd name="T11" fmla="*/ 0 h 46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4" h="46">
                  <a:moveTo>
                    <a:pt x="24" y="0"/>
                  </a:moveTo>
                  <a:lnTo>
                    <a:pt x="19" y="9"/>
                  </a:lnTo>
                  <a:lnTo>
                    <a:pt x="14" y="22"/>
                  </a:lnTo>
                  <a:lnTo>
                    <a:pt x="8" y="33"/>
                  </a:lnTo>
                  <a:lnTo>
                    <a:pt x="1" y="45"/>
                  </a:lnTo>
                  <a:lnTo>
                    <a:pt x="0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5" name="Freeform 116"/>
            <xdr:cNvSpPr>
              <a:spLocks/>
            </xdr:cNvSpPr>
          </xdr:nvSpPr>
          <xdr:spPr bwMode="auto">
            <a:xfrm>
              <a:off x="4046" y="2701"/>
              <a:ext cx="1" cy="3"/>
            </a:xfrm>
            <a:custGeom>
              <a:avLst/>
              <a:gdLst>
                <a:gd name="T0" fmla="*/ 0 w 26"/>
                <a:gd name="T1" fmla="*/ 0 h 45"/>
                <a:gd name="T2" fmla="*/ 0 w 26"/>
                <a:gd name="T3" fmla="*/ 0 h 45"/>
                <a:gd name="T4" fmla="*/ 0 w 26"/>
                <a:gd name="T5" fmla="*/ 0 h 45"/>
                <a:gd name="T6" fmla="*/ 0 w 26"/>
                <a:gd name="T7" fmla="*/ 0 h 45"/>
                <a:gd name="T8" fmla="*/ 0 w 26"/>
                <a:gd name="T9" fmla="*/ 0 h 4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5">
                  <a:moveTo>
                    <a:pt x="26" y="0"/>
                  </a:moveTo>
                  <a:lnTo>
                    <a:pt x="20" y="11"/>
                  </a:lnTo>
                  <a:lnTo>
                    <a:pt x="14" y="23"/>
                  </a:lnTo>
                  <a:lnTo>
                    <a:pt x="7" y="34"/>
                  </a:lnTo>
                  <a:lnTo>
                    <a:pt x="0" y="4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6" name="Freeform 117"/>
            <xdr:cNvSpPr>
              <a:spLocks/>
            </xdr:cNvSpPr>
          </xdr:nvSpPr>
          <xdr:spPr bwMode="auto">
            <a:xfrm>
              <a:off x="4041" y="2708"/>
              <a:ext cx="2" cy="3"/>
            </a:xfrm>
            <a:custGeom>
              <a:avLst/>
              <a:gdLst>
                <a:gd name="T0" fmla="*/ 0 w 29"/>
                <a:gd name="T1" fmla="*/ 0 h 43"/>
                <a:gd name="T2" fmla="*/ 0 w 29"/>
                <a:gd name="T3" fmla="*/ 0 h 43"/>
                <a:gd name="T4" fmla="*/ 0 w 29"/>
                <a:gd name="T5" fmla="*/ 0 h 43"/>
                <a:gd name="T6" fmla="*/ 0 w 29"/>
                <a:gd name="T7" fmla="*/ 0 h 43"/>
                <a:gd name="T8" fmla="*/ 0 w 29"/>
                <a:gd name="T9" fmla="*/ 0 h 43"/>
                <a:gd name="T10" fmla="*/ 0 w 29"/>
                <a:gd name="T11" fmla="*/ 0 h 43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29" h="43">
                  <a:moveTo>
                    <a:pt x="29" y="0"/>
                  </a:moveTo>
                  <a:lnTo>
                    <a:pt x="29" y="0"/>
                  </a:lnTo>
                  <a:lnTo>
                    <a:pt x="21" y="11"/>
                  </a:lnTo>
                  <a:lnTo>
                    <a:pt x="14" y="21"/>
                  </a:lnTo>
                  <a:lnTo>
                    <a:pt x="7" y="33"/>
                  </a:lnTo>
                  <a:lnTo>
                    <a:pt x="0" y="4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7" name="Freeform 118"/>
            <xdr:cNvSpPr>
              <a:spLocks/>
            </xdr:cNvSpPr>
          </xdr:nvSpPr>
          <xdr:spPr bwMode="auto">
            <a:xfrm>
              <a:off x="4036" y="2715"/>
              <a:ext cx="2" cy="3"/>
            </a:xfrm>
            <a:custGeom>
              <a:avLst/>
              <a:gdLst>
                <a:gd name="T0" fmla="*/ 0 w 31"/>
                <a:gd name="T1" fmla="*/ 0 h 40"/>
                <a:gd name="T2" fmla="*/ 0 w 31"/>
                <a:gd name="T3" fmla="*/ 0 h 40"/>
                <a:gd name="T4" fmla="*/ 0 w 31"/>
                <a:gd name="T5" fmla="*/ 0 h 40"/>
                <a:gd name="T6" fmla="*/ 0 w 31"/>
                <a:gd name="T7" fmla="*/ 0 h 40"/>
                <a:gd name="T8" fmla="*/ 0 w 31"/>
                <a:gd name="T9" fmla="*/ 0 h 40"/>
                <a:gd name="T10" fmla="*/ 0 w 31"/>
                <a:gd name="T11" fmla="*/ 0 h 40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1" h="40">
                  <a:moveTo>
                    <a:pt x="31" y="0"/>
                  </a:moveTo>
                  <a:lnTo>
                    <a:pt x="30" y="1"/>
                  </a:lnTo>
                  <a:lnTo>
                    <a:pt x="23" y="11"/>
                  </a:lnTo>
                  <a:lnTo>
                    <a:pt x="15" y="21"/>
                  </a:lnTo>
                  <a:lnTo>
                    <a:pt x="7" y="31"/>
                  </a:lnTo>
                  <a:lnTo>
                    <a:pt x="0" y="4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8" name="Freeform 119"/>
            <xdr:cNvSpPr>
              <a:spLocks/>
            </xdr:cNvSpPr>
          </xdr:nvSpPr>
          <xdr:spPr bwMode="auto">
            <a:xfrm>
              <a:off x="3691" y="2597"/>
              <a:ext cx="3" cy="2"/>
            </a:xfrm>
            <a:custGeom>
              <a:avLst/>
              <a:gdLst>
                <a:gd name="T0" fmla="*/ 0 w 41"/>
                <a:gd name="T1" fmla="*/ 0 h 29"/>
                <a:gd name="T2" fmla="*/ 0 w 41"/>
                <a:gd name="T3" fmla="*/ 0 h 29"/>
                <a:gd name="T4" fmla="*/ 0 w 41"/>
                <a:gd name="T5" fmla="*/ 0 h 29"/>
                <a:gd name="T6" fmla="*/ 0 w 41"/>
                <a:gd name="T7" fmla="*/ 0 h 29"/>
                <a:gd name="T8" fmla="*/ 0 w 41"/>
                <a:gd name="T9" fmla="*/ 0 h 29"/>
                <a:gd name="T10" fmla="*/ 0 w 41"/>
                <a:gd name="T11" fmla="*/ 0 h 29"/>
                <a:gd name="T12" fmla="*/ 0 w 41"/>
                <a:gd name="T13" fmla="*/ 0 h 29"/>
                <a:gd name="T14" fmla="*/ 0 w 41"/>
                <a:gd name="T15" fmla="*/ 0 h 2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41" h="29">
                  <a:moveTo>
                    <a:pt x="0" y="0"/>
                  </a:moveTo>
                  <a:lnTo>
                    <a:pt x="7" y="5"/>
                  </a:lnTo>
                  <a:lnTo>
                    <a:pt x="14" y="9"/>
                  </a:lnTo>
                  <a:lnTo>
                    <a:pt x="20" y="14"/>
                  </a:lnTo>
                  <a:lnTo>
                    <a:pt x="27" y="19"/>
                  </a:lnTo>
                  <a:lnTo>
                    <a:pt x="34" y="24"/>
                  </a:lnTo>
                  <a:lnTo>
                    <a:pt x="41" y="2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9" name="Freeform 120"/>
            <xdr:cNvSpPr>
              <a:spLocks/>
            </xdr:cNvSpPr>
          </xdr:nvSpPr>
          <xdr:spPr bwMode="auto">
            <a:xfrm>
              <a:off x="3698" y="2603"/>
              <a:ext cx="2" cy="2"/>
            </a:xfrm>
            <a:custGeom>
              <a:avLst/>
              <a:gdLst>
                <a:gd name="T0" fmla="*/ 0 w 37"/>
                <a:gd name="T1" fmla="*/ 0 h 35"/>
                <a:gd name="T2" fmla="*/ 0 w 37"/>
                <a:gd name="T3" fmla="*/ 0 h 35"/>
                <a:gd name="T4" fmla="*/ 0 w 37"/>
                <a:gd name="T5" fmla="*/ 0 h 35"/>
                <a:gd name="T6" fmla="*/ 0 w 37"/>
                <a:gd name="T7" fmla="*/ 0 h 35"/>
                <a:gd name="T8" fmla="*/ 0 w 37"/>
                <a:gd name="T9" fmla="*/ 0 h 35"/>
                <a:gd name="T10" fmla="*/ 0 w 37"/>
                <a:gd name="T11" fmla="*/ 0 h 35"/>
                <a:gd name="T12" fmla="*/ 0 60000 65536"/>
                <a:gd name="T13" fmla="*/ 0 60000 65536"/>
                <a:gd name="T14" fmla="*/ 0 60000 65536"/>
                <a:gd name="T15" fmla="*/ 0 60000 65536"/>
                <a:gd name="T16" fmla="*/ 0 60000 65536"/>
                <a:gd name="T17" fmla="*/ 0 60000 65536"/>
              </a:gdLst>
              <a:ahLst/>
              <a:cxnLst>
                <a:cxn ang="T12">
                  <a:pos x="T0" y="T1"/>
                </a:cxn>
                <a:cxn ang="T13">
                  <a:pos x="T2" y="T3"/>
                </a:cxn>
                <a:cxn ang="T14">
                  <a:pos x="T4" y="T5"/>
                </a:cxn>
                <a:cxn ang="T15">
                  <a:pos x="T6" y="T7"/>
                </a:cxn>
                <a:cxn ang="T16">
                  <a:pos x="T8" y="T9"/>
                </a:cxn>
                <a:cxn ang="T17">
                  <a:pos x="T10" y="T11"/>
                </a:cxn>
              </a:cxnLst>
              <a:rect l="0" t="0" r="r" b="b"/>
              <a:pathLst>
                <a:path w="37" h="35">
                  <a:moveTo>
                    <a:pt x="0" y="0"/>
                  </a:moveTo>
                  <a:lnTo>
                    <a:pt x="0" y="0"/>
                  </a:lnTo>
                  <a:lnTo>
                    <a:pt x="8" y="6"/>
                  </a:lnTo>
                  <a:lnTo>
                    <a:pt x="20" y="18"/>
                  </a:lnTo>
                  <a:lnTo>
                    <a:pt x="33" y="31"/>
                  </a:lnTo>
                  <a:lnTo>
                    <a:pt x="37" y="3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0" name="Freeform 121"/>
            <xdr:cNvSpPr>
              <a:spLocks/>
            </xdr:cNvSpPr>
          </xdr:nvSpPr>
          <xdr:spPr bwMode="auto">
            <a:xfrm>
              <a:off x="3704" y="2609"/>
              <a:ext cx="2" cy="2"/>
            </a:xfrm>
            <a:custGeom>
              <a:avLst/>
              <a:gdLst>
                <a:gd name="T0" fmla="*/ 0 w 33"/>
                <a:gd name="T1" fmla="*/ 0 h 39"/>
                <a:gd name="T2" fmla="*/ 0 w 33"/>
                <a:gd name="T3" fmla="*/ 0 h 39"/>
                <a:gd name="T4" fmla="*/ 0 w 33"/>
                <a:gd name="T5" fmla="*/ 0 h 39"/>
                <a:gd name="T6" fmla="*/ 0 w 33"/>
                <a:gd name="T7" fmla="*/ 0 h 39"/>
                <a:gd name="T8" fmla="*/ 0 w 33"/>
                <a:gd name="T9" fmla="*/ 0 h 39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33" h="39">
                  <a:moveTo>
                    <a:pt x="0" y="0"/>
                  </a:moveTo>
                  <a:lnTo>
                    <a:pt x="5" y="6"/>
                  </a:lnTo>
                  <a:lnTo>
                    <a:pt x="17" y="20"/>
                  </a:lnTo>
                  <a:lnTo>
                    <a:pt x="29" y="34"/>
                  </a:lnTo>
                  <a:lnTo>
                    <a:pt x="33" y="3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1" name="Freeform 122"/>
            <xdr:cNvSpPr>
              <a:spLocks/>
            </xdr:cNvSpPr>
          </xdr:nvSpPr>
          <xdr:spPr bwMode="auto">
            <a:xfrm>
              <a:off x="3709" y="2615"/>
              <a:ext cx="2" cy="3"/>
            </a:xfrm>
            <a:custGeom>
              <a:avLst/>
              <a:gdLst>
                <a:gd name="T0" fmla="*/ 0 w 30"/>
                <a:gd name="T1" fmla="*/ 0 h 42"/>
                <a:gd name="T2" fmla="*/ 0 w 30"/>
                <a:gd name="T3" fmla="*/ 0 h 42"/>
                <a:gd name="T4" fmla="*/ 0 w 30"/>
                <a:gd name="T5" fmla="*/ 0 h 42"/>
                <a:gd name="T6" fmla="*/ 0 w 30"/>
                <a:gd name="T7" fmla="*/ 0 h 42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0" h="42">
                  <a:moveTo>
                    <a:pt x="0" y="0"/>
                  </a:moveTo>
                  <a:lnTo>
                    <a:pt x="8" y="11"/>
                  </a:lnTo>
                  <a:lnTo>
                    <a:pt x="19" y="26"/>
                  </a:lnTo>
                  <a:lnTo>
                    <a:pt x="30" y="42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2" name="Freeform 123"/>
            <xdr:cNvSpPr>
              <a:spLocks/>
            </xdr:cNvSpPr>
          </xdr:nvSpPr>
          <xdr:spPr bwMode="auto">
            <a:xfrm>
              <a:off x="3714" y="2622"/>
              <a:ext cx="1" cy="3"/>
            </a:xfrm>
            <a:custGeom>
              <a:avLst/>
              <a:gdLst>
                <a:gd name="T0" fmla="*/ 0 w 26"/>
                <a:gd name="T1" fmla="*/ 0 h 44"/>
                <a:gd name="T2" fmla="*/ 0 w 26"/>
                <a:gd name="T3" fmla="*/ 0 h 44"/>
                <a:gd name="T4" fmla="*/ 0 w 26"/>
                <a:gd name="T5" fmla="*/ 0 h 44"/>
                <a:gd name="T6" fmla="*/ 0 w 26"/>
                <a:gd name="T7" fmla="*/ 0 h 44"/>
                <a:gd name="T8" fmla="*/ 0 w 26"/>
                <a:gd name="T9" fmla="*/ 0 h 4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26" h="44">
                  <a:moveTo>
                    <a:pt x="0" y="0"/>
                  </a:moveTo>
                  <a:lnTo>
                    <a:pt x="2" y="2"/>
                  </a:lnTo>
                  <a:lnTo>
                    <a:pt x="12" y="20"/>
                  </a:lnTo>
                  <a:lnTo>
                    <a:pt x="22" y="37"/>
                  </a:lnTo>
                  <a:lnTo>
                    <a:pt x="26" y="4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3" name="Freeform 124"/>
            <xdr:cNvSpPr>
              <a:spLocks/>
            </xdr:cNvSpPr>
          </xdr:nvSpPr>
          <xdr:spPr bwMode="auto">
            <a:xfrm>
              <a:off x="3718" y="2630"/>
              <a:ext cx="2" cy="3"/>
            </a:xfrm>
            <a:custGeom>
              <a:avLst/>
              <a:gdLst>
                <a:gd name="T0" fmla="*/ 0 w 23"/>
                <a:gd name="T1" fmla="*/ 0 h 46"/>
                <a:gd name="T2" fmla="*/ 0 w 23"/>
                <a:gd name="T3" fmla="*/ 0 h 46"/>
                <a:gd name="T4" fmla="*/ 0 w 23"/>
                <a:gd name="T5" fmla="*/ 0 h 46"/>
                <a:gd name="T6" fmla="*/ 0 w 23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3" h="46">
                  <a:moveTo>
                    <a:pt x="0" y="0"/>
                  </a:moveTo>
                  <a:lnTo>
                    <a:pt x="7" y="14"/>
                  </a:lnTo>
                  <a:lnTo>
                    <a:pt x="17" y="33"/>
                  </a:lnTo>
                  <a:lnTo>
                    <a:pt x="23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4" name="Freeform 125"/>
            <xdr:cNvSpPr>
              <a:spLocks/>
            </xdr:cNvSpPr>
          </xdr:nvSpPr>
          <xdr:spPr bwMode="auto">
            <a:xfrm>
              <a:off x="3722" y="2637"/>
              <a:ext cx="1" cy="4"/>
            </a:xfrm>
            <a:custGeom>
              <a:avLst/>
              <a:gdLst>
                <a:gd name="T0" fmla="*/ 0 w 21"/>
                <a:gd name="T1" fmla="*/ 0 h 46"/>
                <a:gd name="T2" fmla="*/ 0 w 21"/>
                <a:gd name="T3" fmla="*/ 0 h 46"/>
                <a:gd name="T4" fmla="*/ 0 w 21"/>
                <a:gd name="T5" fmla="*/ 0 h 46"/>
                <a:gd name="T6" fmla="*/ 0 w 21"/>
                <a:gd name="T7" fmla="*/ 0 h 46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21" h="46">
                  <a:moveTo>
                    <a:pt x="0" y="0"/>
                  </a:moveTo>
                  <a:lnTo>
                    <a:pt x="6" y="11"/>
                  </a:lnTo>
                  <a:lnTo>
                    <a:pt x="14" y="31"/>
                  </a:lnTo>
                  <a:lnTo>
                    <a:pt x="21" y="4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5" name="Freeform 126"/>
            <xdr:cNvSpPr>
              <a:spLocks/>
            </xdr:cNvSpPr>
          </xdr:nvSpPr>
          <xdr:spPr bwMode="auto">
            <a:xfrm>
              <a:off x="3725" y="2645"/>
              <a:ext cx="1" cy="3"/>
            </a:xfrm>
            <a:custGeom>
              <a:avLst/>
              <a:gdLst>
                <a:gd name="T0" fmla="*/ 0 w 19"/>
                <a:gd name="T1" fmla="*/ 0 h 48"/>
                <a:gd name="T2" fmla="*/ 0 w 19"/>
                <a:gd name="T3" fmla="*/ 0 h 48"/>
                <a:gd name="T4" fmla="*/ 0 w 19"/>
                <a:gd name="T5" fmla="*/ 0 h 48"/>
                <a:gd name="T6" fmla="*/ 0 w 19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9" h="48">
                  <a:moveTo>
                    <a:pt x="0" y="0"/>
                  </a:moveTo>
                  <a:lnTo>
                    <a:pt x="5" y="11"/>
                  </a:lnTo>
                  <a:lnTo>
                    <a:pt x="12" y="31"/>
                  </a:lnTo>
                  <a:lnTo>
                    <a:pt x="19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6" name="Freeform 127"/>
            <xdr:cNvSpPr>
              <a:spLocks/>
            </xdr:cNvSpPr>
          </xdr:nvSpPr>
          <xdr:spPr bwMode="auto">
            <a:xfrm>
              <a:off x="3728" y="2653"/>
              <a:ext cx="1" cy="3"/>
            </a:xfrm>
            <a:custGeom>
              <a:avLst/>
              <a:gdLst>
                <a:gd name="T0" fmla="*/ 0 w 17"/>
                <a:gd name="T1" fmla="*/ 0 h 48"/>
                <a:gd name="T2" fmla="*/ 0 w 17"/>
                <a:gd name="T3" fmla="*/ 0 h 48"/>
                <a:gd name="T4" fmla="*/ 0 w 17"/>
                <a:gd name="T5" fmla="*/ 0 h 48"/>
                <a:gd name="T6" fmla="*/ 0 w 17"/>
                <a:gd name="T7" fmla="*/ 0 h 48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7" h="48">
                  <a:moveTo>
                    <a:pt x="0" y="0"/>
                  </a:moveTo>
                  <a:lnTo>
                    <a:pt x="4" y="11"/>
                  </a:lnTo>
                  <a:lnTo>
                    <a:pt x="11" y="31"/>
                  </a:lnTo>
                  <a:lnTo>
                    <a:pt x="17" y="4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7" name="Freeform 128"/>
            <xdr:cNvSpPr>
              <a:spLocks/>
            </xdr:cNvSpPr>
          </xdr:nvSpPr>
          <xdr:spPr bwMode="auto">
            <a:xfrm>
              <a:off x="3731" y="2661"/>
              <a:ext cx="1" cy="4"/>
            </a:xfrm>
            <a:custGeom>
              <a:avLst/>
              <a:gdLst>
                <a:gd name="T0" fmla="*/ 0 w 15"/>
                <a:gd name="T1" fmla="*/ 0 h 49"/>
                <a:gd name="T2" fmla="*/ 0 w 15"/>
                <a:gd name="T3" fmla="*/ 0 h 49"/>
                <a:gd name="T4" fmla="*/ 0 w 15"/>
                <a:gd name="T5" fmla="*/ 0 h 49"/>
                <a:gd name="T6" fmla="*/ 0 w 15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5" h="49">
                  <a:moveTo>
                    <a:pt x="0" y="0"/>
                  </a:moveTo>
                  <a:lnTo>
                    <a:pt x="3" y="11"/>
                  </a:lnTo>
                  <a:lnTo>
                    <a:pt x="9" y="32"/>
                  </a:lnTo>
                  <a:lnTo>
                    <a:pt x="15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8" name="Freeform 129"/>
            <xdr:cNvSpPr>
              <a:spLocks/>
            </xdr:cNvSpPr>
          </xdr:nvSpPr>
          <xdr:spPr bwMode="auto">
            <a:xfrm>
              <a:off x="3733" y="2670"/>
              <a:ext cx="1" cy="3"/>
            </a:xfrm>
            <a:custGeom>
              <a:avLst/>
              <a:gdLst>
                <a:gd name="T0" fmla="*/ 0 w 12"/>
                <a:gd name="T1" fmla="*/ 0 h 49"/>
                <a:gd name="T2" fmla="*/ 0 w 12"/>
                <a:gd name="T3" fmla="*/ 0 h 49"/>
                <a:gd name="T4" fmla="*/ 0 w 12"/>
                <a:gd name="T5" fmla="*/ 0 h 49"/>
                <a:gd name="T6" fmla="*/ 0 w 12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49">
                  <a:moveTo>
                    <a:pt x="0" y="0"/>
                  </a:moveTo>
                  <a:lnTo>
                    <a:pt x="3" y="11"/>
                  </a:lnTo>
                  <a:lnTo>
                    <a:pt x="8" y="32"/>
                  </a:lnTo>
                  <a:lnTo>
                    <a:pt x="12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9" name="Freeform 130"/>
            <xdr:cNvSpPr>
              <a:spLocks/>
            </xdr:cNvSpPr>
          </xdr:nvSpPr>
          <xdr:spPr bwMode="auto">
            <a:xfrm>
              <a:off x="3735" y="2678"/>
              <a:ext cx="1" cy="3"/>
            </a:xfrm>
            <a:custGeom>
              <a:avLst/>
              <a:gdLst>
                <a:gd name="T0" fmla="*/ 0 w 11"/>
                <a:gd name="T1" fmla="*/ 0 h 50"/>
                <a:gd name="T2" fmla="*/ 0 w 11"/>
                <a:gd name="T3" fmla="*/ 0 h 50"/>
                <a:gd name="T4" fmla="*/ 0 w 11"/>
                <a:gd name="T5" fmla="*/ 0 h 50"/>
                <a:gd name="T6" fmla="*/ 0 w 11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50">
                  <a:moveTo>
                    <a:pt x="0" y="0"/>
                  </a:moveTo>
                  <a:lnTo>
                    <a:pt x="2" y="9"/>
                  </a:lnTo>
                  <a:lnTo>
                    <a:pt x="7" y="30"/>
                  </a:lnTo>
                  <a:lnTo>
                    <a:pt x="11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0" name="Freeform 131"/>
            <xdr:cNvSpPr>
              <a:spLocks/>
            </xdr:cNvSpPr>
          </xdr:nvSpPr>
          <xdr:spPr bwMode="auto">
            <a:xfrm>
              <a:off x="3737" y="2686"/>
              <a:ext cx="0" cy="4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w 8"/>
                <a:gd name="T7" fmla="*/ 0 h 51"/>
                <a:gd name="T8" fmla="*/ 0 w 8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8" h="51">
                  <a:moveTo>
                    <a:pt x="0" y="0"/>
                  </a:moveTo>
                  <a:lnTo>
                    <a:pt x="1" y="5"/>
                  </a:lnTo>
                  <a:lnTo>
                    <a:pt x="4" y="26"/>
                  </a:lnTo>
                  <a:lnTo>
                    <a:pt x="7" y="45"/>
                  </a:lnTo>
                  <a:lnTo>
                    <a:pt x="8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1" name="Freeform 132"/>
            <xdr:cNvSpPr>
              <a:spLocks/>
            </xdr:cNvSpPr>
          </xdr:nvSpPr>
          <xdr:spPr bwMode="auto">
            <a:xfrm>
              <a:off x="3738" y="2695"/>
              <a:ext cx="0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w 6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6" h="51">
                  <a:moveTo>
                    <a:pt x="0" y="0"/>
                  </a:moveTo>
                  <a:lnTo>
                    <a:pt x="2" y="18"/>
                  </a:lnTo>
                  <a:lnTo>
                    <a:pt x="4" y="37"/>
                  </a:lnTo>
                  <a:lnTo>
                    <a:pt x="6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2" name="Freeform 133"/>
            <xdr:cNvSpPr>
              <a:spLocks/>
            </xdr:cNvSpPr>
          </xdr:nvSpPr>
          <xdr:spPr bwMode="auto">
            <a:xfrm>
              <a:off x="3739" y="2703"/>
              <a:ext cx="0" cy="3"/>
            </a:xfrm>
            <a:custGeom>
              <a:avLst/>
              <a:gdLst>
                <a:gd name="T0" fmla="*/ 0 w 4"/>
                <a:gd name="T1" fmla="*/ 0 h 50"/>
                <a:gd name="T2" fmla="*/ 0 w 4"/>
                <a:gd name="T3" fmla="*/ 0 h 50"/>
                <a:gd name="T4" fmla="*/ 0 w 4"/>
                <a:gd name="T5" fmla="*/ 0 h 50"/>
                <a:gd name="T6" fmla="*/ 0 w 4"/>
                <a:gd name="T7" fmla="*/ 0 h 50"/>
                <a:gd name="T8" fmla="*/ 0 w 4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" h="50">
                  <a:moveTo>
                    <a:pt x="0" y="0"/>
                  </a:moveTo>
                  <a:lnTo>
                    <a:pt x="0" y="3"/>
                  </a:lnTo>
                  <a:lnTo>
                    <a:pt x="1" y="21"/>
                  </a:lnTo>
                  <a:lnTo>
                    <a:pt x="2" y="39"/>
                  </a:lnTo>
                  <a:lnTo>
                    <a:pt x="4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3" name="Freeform 134"/>
            <xdr:cNvSpPr>
              <a:spLocks/>
            </xdr:cNvSpPr>
          </xdr:nvSpPr>
          <xdr:spPr bwMode="auto">
            <a:xfrm>
              <a:off x="3739" y="2712"/>
              <a:ext cx="0" cy="3"/>
            </a:xfrm>
            <a:custGeom>
              <a:avLst/>
              <a:gdLst>
                <a:gd name="T0" fmla="*/ 0 h 51"/>
                <a:gd name="T1" fmla="*/ 0 h 51"/>
                <a:gd name="T2" fmla="*/ 0 h 51"/>
                <a:gd name="T3" fmla="*/ 0 h 51"/>
                <a:gd name="T4" fmla="*/ 0 h 51"/>
                <a:gd name="T5" fmla="*/ 0 60000 65536"/>
                <a:gd name="T6" fmla="*/ 0 60000 65536"/>
                <a:gd name="T7" fmla="*/ 0 60000 65536"/>
                <a:gd name="T8" fmla="*/ 0 60000 65536"/>
                <a:gd name="T9" fmla="*/ 0 60000 65536"/>
              </a:gdLst>
              <a:ahLst/>
              <a:cxnLst>
                <a:cxn ang="T5">
                  <a:pos x="0" y="T0"/>
                </a:cxn>
                <a:cxn ang="T6">
                  <a:pos x="0" y="T1"/>
                </a:cxn>
                <a:cxn ang="T7">
                  <a:pos x="0" y="T2"/>
                </a:cxn>
                <a:cxn ang="T8">
                  <a:pos x="0" y="T3"/>
                </a:cxn>
                <a:cxn ang="T9">
                  <a:pos x="0" y="T4"/>
                </a:cxn>
              </a:cxnLst>
              <a:rect l="0" t="0" r="r" b="b"/>
              <a:pathLst>
                <a:path h="51">
                  <a:moveTo>
                    <a:pt x="0" y="0"/>
                  </a:moveTo>
                  <a:lnTo>
                    <a:pt x="0" y="1"/>
                  </a:lnTo>
                  <a:lnTo>
                    <a:pt x="0" y="18"/>
                  </a:lnTo>
                  <a:lnTo>
                    <a:pt x="0" y="35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4" name="Freeform 135"/>
            <xdr:cNvSpPr>
              <a:spLocks/>
            </xdr:cNvSpPr>
          </xdr:nvSpPr>
          <xdr:spPr bwMode="auto">
            <a:xfrm>
              <a:off x="3739" y="2720"/>
              <a:ext cx="0" cy="3"/>
            </a:xfrm>
            <a:custGeom>
              <a:avLst/>
              <a:gdLst>
                <a:gd name="T0" fmla="*/ 0 w 5"/>
                <a:gd name="T1" fmla="*/ 0 h 51"/>
                <a:gd name="T2" fmla="*/ 0 w 5"/>
                <a:gd name="T3" fmla="*/ 0 h 51"/>
                <a:gd name="T4" fmla="*/ 0 w 5"/>
                <a:gd name="T5" fmla="*/ 0 h 51"/>
                <a:gd name="T6" fmla="*/ 0 w 5"/>
                <a:gd name="T7" fmla="*/ 0 h 51"/>
                <a:gd name="T8" fmla="*/ 0 w 5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5" h="51">
                  <a:moveTo>
                    <a:pt x="5" y="0"/>
                  </a:moveTo>
                  <a:lnTo>
                    <a:pt x="5" y="7"/>
                  </a:lnTo>
                  <a:lnTo>
                    <a:pt x="3" y="22"/>
                  </a:lnTo>
                  <a:lnTo>
                    <a:pt x="1" y="38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5" name="Freeform 136"/>
            <xdr:cNvSpPr>
              <a:spLocks/>
            </xdr:cNvSpPr>
          </xdr:nvSpPr>
          <xdr:spPr bwMode="auto">
            <a:xfrm>
              <a:off x="3737" y="2729"/>
              <a:ext cx="1" cy="3"/>
            </a:xfrm>
            <a:custGeom>
              <a:avLst/>
              <a:gdLst>
                <a:gd name="T0" fmla="*/ 0 w 10"/>
                <a:gd name="T1" fmla="*/ 0 h 50"/>
                <a:gd name="T2" fmla="*/ 0 w 10"/>
                <a:gd name="T3" fmla="*/ 0 h 50"/>
                <a:gd name="T4" fmla="*/ 0 w 10"/>
                <a:gd name="T5" fmla="*/ 0 h 50"/>
                <a:gd name="T6" fmla="*/ 0 w 10"/>
                <a:gd name="T7" fmla="*/ 0 h 50"/>
                <a:gd name="T8" fmla="*/ 0 w 10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0" h="50">
                  <a:moveTo>
                    <a:pt x="10" y="0"/>
                  </a:moveTo>
                  <a:lnTo>
                    <a:pt x="8" y="11"/>
                  </a:lnTo>
                  <a:lnTo>
                    <a:pt x="5" y="25"/>
                  </a:lnTo>
                  <a:lnTo>
                    <a:pt x="2" y="38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6" name="Freeform 137"/>
            <xdr:cNvSpPr>
              <a:spLocks/>
            </xdr:cNvSpPr>
          </xdr:nvSpPr>
          <xdr:spPr bwMode="auto">
            <a:xfrm>
              <a:off x="3734" y="2737"/>
              <a:ext cx="2" cy="3"/>
            </a:xfrm>
            <a:custGeom>
              <a:avLst/>
              <a:gdLst>
                <a:gd name="T0" fmla="*/ 0 w 22"/>
                <a:gd name="T1" fmla="*/ 0 h 47"/>
                <a:gd name="T2" fmla="*/ 0 w 22"/>
                <a:gd name="T3" fmla="*/ 0 h 47"/>
                <a:gd name="T4" fmla="*/ 0 w 22"/>
                <a:gd name="T5" fmla="*/ 0 h 47"/>
                <a:gd name="T6" fmla="*/ 0 w 22"/>
                <a:gd name="T7" fmla="*/ 0 h 47"/>
                <a:gd name="T8" fmla="*/ 0 w 22"/>
                <a:gd name="T9" fmla="*/ 0 h 47"/>
                <a:gd name="T10" fmla="*/ 0 w 22"/>
                <a:gd name="T11" fmla="*/ 0 h 47"/>
                <a:gd name="T12" fmla="*/ 0 w 22"/>
                <a:gd name="T13" fmla="*/ 0 h 47"/>
                <a:gd name="T14" fmla="*/ 0 w 22"/>
                <a:gd name="T15" fmla="*/ 0 h 4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22" h="47">
                  <a:moveTo>
                    <a:pt x="22" y="0"/>
                  </a:moveTo>
                  <a:lnTo>
                    <a:pt x="19" y="8"/>
                  </a:lnTo>
                  <a:lnTo>
                    <a:pt x="15" y="18"/>
                  </a:lnTo>
                  <a:lnTo>
                    <a:pt x="9" y="28"/>
                  </a:lnTo>
                  <a:lnTo>
                    <a:pt x="7" y="33"/>
                  </a:lnTo>
                  <a:lnTo>
                    <a:pt x="5" y="38"/>
                  </a:lnTo>
                  <a:lnTo>
                    <a:pt x="2" y="42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7" name="Freeform 138"/>
            <xdr:cNvSpPr>
              <a:spLocks/>
            </xdr:cNvSpPr>
          </xdr:nvSpPr>
          <xdr:spPr bwMode="auto">
            <a:xfrm>
              <a:off x="3734" y="2737"/>
              <a:ext cx="2" cy="3"/>
            </a:xfrm>
            <a:custGeom>
              <a:avLst/>
              <a:gdLst>
                <a:gd name="T0" fmla="*/ 0 w 22"/>
                <a:gd name="T1" fmla="*/ 0 h 47"/>
                <a:gd name="T2" fmla="*/ 0 w 22"/>
                <a:gd name="T3" fmla="*/ 0 h 47"/>
                <a:gd name="T4" fmla="*/ 0 w 22"/>
                <a:gd name="T5" fmla="*/ 0 h 47"/>
                <a:gd name="T6" fmla="*/ 0 w 22"/>
                <a:gd name="T7" fmla="*/ 0 h 47"/>
                <a:gd name="T8" fmla="*/ 0 w 22"/>
                <a:gd name="T9" fmla="*/ 0 h 47"/>
                <a:gd name="T10" fmla="*/ 0 w 22"/>
                <a:gd name="T11" fmla="*/ 0 h 47"/>
                <a:gd name="T12" fmla="*/ 0 w 22"/>
                <a:gd name="T13" fmla="*/ 0 h 47"/>
                <a:gd name="T14" fmla="*/ 0 w 22"/>
                <a:gd name="T15" fmla="*/ 0 h 4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0" t="0" r="r" b="b"/>
              <a:pathLst>
                <a:path w="22" h="47">
                  <a:moveTo>
                    <a:pt x="22" y="0"/>
                  </a:moveTo>
                  <a:lnTo>
                    <a:pt x="19" y="8"/>
                  </a:lnTo>
                  <a:lnTo>
                    <a:pt x="15" y="18"/>
                  </a:lnTo>
                  <a:lnTo>
                    <a:pt x="9" y="28"/>
                  </a:lnTo>
                  <a:lnTo>
                    <a:pt x="7" y="33"/>
                  </a:lnTo>
                  <a:lnTo>
                    <a:pt x="5" y="38"/>
                  </a:lnTo>
                  <a:lnTo>
                    <a:pt x="2" y="42"/>
                  </a:lnTo>
                  <a:lnTo>
                    <a:pt x="0" y="4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8" name="Line 139"/>
            <xdr:cNvSpPr>
              <a:spLocks noChangeShapeType="1"/>
            </xdr:cNvSpPr>
          </xdr:nvSpPr>
          <xdr:spPr bwMode="auto">
            <a:xfrm>
              <a:off x="3737" y="2739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39" name="Freeform 140"/>
            <xdr:cNvSpPr>
              <a:spLocks/>
            </xdr:cNvSpPr>
          </xdr:nvSpPr>
          <xdr:spPr bwMode="auto">
            <a:xfrm>
              <a:off x="3738" y="2748"/>
              <a:ext cx="1" cy="3"/>
            </a:xfrm>
            <a:custGeom>
              <a:avLst/>
              <a:gdLst>
                <a:gd name="T0" fmla="*/ 0 w 6"/>
                <a:gd name="T1" fmla="*/ 0 h 51"/>
                <a:gd name="T2" fmla="*/ 0 w 6"/>
                <a:gd name="T3" fmla="*/ 0 h 51"/>
                <a:gd name="T4" fmla="*/ 0 w 6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51">
                  <a:moveTo>
                    <a:pt x="0" y="0"/>
                  </a:moveTo>
                  <a:lnTo>
                    <a:pt x="6" y="48"/>
                  </a:lnTo>
                  <a:lnTo>
                    <a:pt x="6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0" name="Line 141"/>
            <xdr:cNvSpPr>
              <a:spLocks noChangeShapeType="1"/>
            </xdr:cNvSpPr>
          </xdr:nvSpPr>
          <xdr:spPr bwMode="auto">
            <a:xfrm>
              <a:off x="3739" y="2756"/>
              <a:ext cx="1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1" name="Line 142"/>
            <xdr:cNvSpPr>
              <a:spLocks noChangeShapeType="1"/>
            </xdr:cNvSpPr>
          </xdr:nvSpPr>
          <xdr:spPr bwMode="auto">
            <a:xfrm>
              <a:off x="3740" y="2764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2" name="Freeform 143"/>
            <xdr:cNvSpPr>
              <a:spLocks/>
            </xdr:cNvSpPr>
          </xdr:nvSpPr>
          <xdr:spPr bwMode="auto">
            <a:xfrm>
              <a:off x="3741" y="2773"/>
              <a:ext cx="1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51">
                  <a:moveTo>
                    <a:pt x="0" y="0"/>
                  </a:moveTo>
                  <a:lnTo>
                    <a:pt x="2" y="13"/>
                  </a:lnTo>
                  <a:lnTo>
                    <a:pt x="7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3" name="Line 144"/>
            <xdr:cNvSpPr>
              <a:spLocks noChangeShapeType="1"/>
            </xdr:cNvSpPr>
          </xdr:nvSpPr>
          <xdr:spPr bwMode="auto">
            <a:xfrm>
              <a:off x="3742" y="2781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4" name="Freeform 145"/>
            <xdr:cNvSpPr>
              <a:spLocks/>
            </xdr:cNvSpPr>
          </xdr:nvSpPr>
          <xdr:spPr bwMode="auto">
            <a:xfrm>
              <a:off x="3743" y="2790"/>
              <a:ext cx="1" cy="3"/>
            </a:xfrm>
            <a:custGeom>
              <a:avLst/>
              <a:gdLst>
                <a:gd name="T0" fmla="*/ 0 w 6"/>
                <a:gd name="T1" fmla="*/ 0 h 50"/>
                <a:gd name="T2" fmla="*/ 0 w 6"/>
                <a:gd name="T3" fmla="*/ 0 h 50"/>
                <a:gd name="T4" fmla="*/ 0 w 6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6" h="50">
                  <a:moveTo>
                    <a:pt x="0" y="0"/>
                  </a:moveTo>
                  <a:lnTo>
                    <a:pt x="2" y="14"/>
                  </a:lnTo>
                  <a:lnTo>
                    <a:pt x="6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5" name="Line 146"/>
            <xdr:cNvSpPr>
              <a:spLocks noChangeShapeType="1"/>
            </xdr:cNvSpPr>
          </xdr:nvSpPr>
          <xdr:spPr bwMode="auto">
            <a:xfrm>
              <a:off x="3744" y="2798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6" name="Freeform 147"/>
            <xdr:cNvSpPr>
              <a:spLocks/>
            </xdr:cNvSpPr>
          </xdr:nvSpPr>
          <xdr:spPr bwMode="auto">
            <a:xfrm>
              <a:off x="3745" y="2807"/>
              <a:ext cx="1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51">
                  <a:moveTo>
                    <a:pt x="0" y="0"/>
                  </a:moveTo>
                  <a:lnTo>
                    <a:pt x="2" y="12"/>
                  </a:lnTo>
                  <a:lnTo>
                    <a:pt x="7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7" name="Line 148"/>
            <xdr:cNvSpPr>
              <a:spLocks noChangeShapeType="1"/>
            </xdr:cNvSpPr>
          </xdr:nvSpPr>
          <xdr:spPr bwMode="auto">
            <a:xfrm>
              <a:off x="3746" y="2815"/>
              <a:ext cx="1" cy="4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48" name="Freeform 149"/>
            <xdr:cNvSpPr>
              <a:spLocks/>
            </xdr:cNvSpPr>
          </xdr:nvSpPr>
          <xdr:spPr bwMode="auto">
            <a:xfrm>
              <a:off x="3748" y="2824"/>
              <a:ext cx="0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7" h="51">
                  <a:moveTo>
                    <a:pt x="0" y="0"/>
                  </a:moveTo>
                  <a:lnTo>
                    <a:pt x="1" y="11"/>
                  </a:lnTo>
                  <a:lnTo>
                    <a:pt x="7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9" name="Line 150"/>
            <xdr:cNvSpPr>
              <a:spLocks noChangeShapeType="1"/>
            </xdr:cNvSpPr>
          </xdr:nvSpPr>
          <xdr:spPr bwMode="auto">
            <a:xfrm>
              <a:off x="3749" y="2832"/>
              <a:ext cx="0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50" name="Freeform 151"/>
            <xdr:cNvSpPr>
              <a:spLocks/>
            </xdr:cNvSpPr>
          </xdr:nvSpPr>
          <xdr:spPr bwMode="auto">
            <a:xfrm>
              <a:off x="3750" y="2841"/>
              <a:ext cx="1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2" y="9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1" name="Freeform 152"/>
            <xdr:cNvSpPr>
              <a:spLocks/>
            </xdr:cNvSpPr>
          </xdr:nvSpPr>
          <xdr:spPr bwMode="auto">
            <a:xfrm>
              <a:off x="3751" y="2849"/>
              <a:ext cx="1" cy="3"/>
            </a:xfrm>
            <a:custGeom>
              <a:avLst/>
              <a:gdLst>
                <a:gd name="T0" fmla="*/ 0 w 8"/>
                <a:gd name="T1" fmla="*/ 0 h 50"/>
                <a:gd name="T2" fmla="*/ 0 w 8"/>
                <a:gd name="T3" fmla="*/ 0 h 50"/>
                <a:gd name="T4" fmla="*/ 0 w 8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0">
                  <a:moveTo>
                    <a:pt x="0" y="0"/>
                  </a:moveTo>
                  <a:lnTo>
                    <a:pt x="8" y="48"/>
                  </a:lnTo>
                  <a:lnTo>
                    <a:pt x="8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2" name="Freeform 153"/>
            <xdr:cNvSpPr>
              <a:spLocks/>
            </xdr:cNvSpPr>
          </xdr:nvSpPr>
          <xdr:spPr bwMode="auto">
            <a:xfrm>
              <a:off x="3752" y="2857"/>
              <a:ext cx="1" cy="4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1">
                  <a:moveTo>
                    <a:pt x="0" y="0"/>
                  </a:moveTo>
                  <a:lnTo>
                    <a:pt x="1" y="6"/>
                  </a:lnTo>
                  <a:lnTo>
                    <a:pt x="8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3" name="Freeform 154"/>
            <xdr:cNvSpPr>
              <a:spLocks/>
            </xdr:cNvSpPr>
          </xdr:nvSpPr>
          <xdr:spPr bwMode="auto">
            <a:xfrm>
              <a:off x="3754" y="2866"/>
              <a:ext cx="0" cy="3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0" y="0"/>
                  </a:moveTo>
                  <a:lnTo>
                    <a:pt x="1" y="4"/>
                  </a:lnTo>
                  <a:lnTo>
                    <a:pt x="9" y="46"/>
                  </a:lnTo>
                  <a:lnTo>
                    <a:pt x="9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4" name="Freeform 155"/>
            <xdr:cNvSpPr>
              <a:spLocks/>
            </xdr:cNvSpPr>
          </xdr:nvSpPr>
          <xdr:spPr bwMode="auto">
            <a:xfrm>
              <a:off x="3755" y="2874"/>
              <a:ext cx="1" cy="4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0" y="0"/>
                  </a:moveTo>
                  <a:lnTo>
                    <a:pt x="1" y="3"/>
                  </a:lnTo>
                  <a:lnTo>
                    <a:pt x="8" y="45"/>
                  </a:lnTo>
                  <a:lnTo>
                    <a:pt x="9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5" name="Freeform 156"/>
            <xdr:cNvSpPr>
              <a:spLocks/>
            </xdr:cNvSpPr>
          </xdr:nvSpPr>
          <xdr:spPr bwMode="auto">
            <a:xfrm>
              <a:off x="3757" y="2883"/>
              <a:ext cx="0" cy="3"/>
            </a:xfrm>
            <a:custGeom>
              <a:avLst/>
              <a:gdLst>
                <a:gd name="T0" fmla="*/ 0 w 9"/>
                <a:gd name="T1" fmla="*/ 0 h 51"/>
                <a:gd name="T2" fmla="*/ 0 w 9"/>
                <a:gd name="T3" fmla="*/ 0 h 51"/>
                <a:gd name="T4" fmla="*/ 0 w 9"/>
                <a:gd name="T5" fmla="*/ 0 h 51"/>
                <a:gd name="T6" fmla="*/ 0 w 9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1">
                  <a:moveTo>
                    <a:pt x="0" y="0"/>
                  </a:moveTo>
                  <a:lnTo>
                    <a:pt x="0" y="2"/>
                  </a:lnTo>
                  <a:lnTo>
                    <a:pt x="8" y="44"/>
                  </a:lnTo>
                  <a:lnTo>
                    <a:pt x="9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6" name="Freeform 157"/>
            <xdr:cNvSpPr>
              <a:spLocks/>
            </xdr:cNvSpPr>
          </xdr:nvSpPr>
          <xdr:spPr bwMode="auto">
            <a:xfrm>
              <a:off x="3758" y="2891"/>
              <a:ext cx="1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0" y="1"/>
                  </a:lnTo>
                  <a:lnTo>
                    <a:pt x="7" y="43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7" name="Freeform 158"/>
            <xdr:cNvSpPr>
              <a:spLocks/>
            </xdr:cNvSpPr>
          </xdr:nvSpPr>
          <xdr:spPr bwMode="auto">
            <a:xfrm>
              <a:off x="3760" y="2899"/>
              <a:ext cx="0" cy="4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0" y="1"/>
                  </a:lnTo>
                  <a:lnTo>
                    <a:pt x="8" y="43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8" name="Freeform 159"/>
            <xdr:cNvSpPr>
              <a:spLocks/>
            </xdr:cNvSpPr>
          </xdr:nvSpPr>
          <xdr:spPr bwMode="auto">
            <a:xfrm>
              <a:off x="3761" y="2908"/>
              <a:ext cx="1" cy="3"/>
            </a:xfrm>
            <a:custGeom>
              <a:avLst/>
              <a:gdLst>
                <a:gd name="T0" fmla="*/ 0 w 10"/>
                <a:gd name="T1" fmla="*/ 0 h 49"/>
                <a:gd name="T2" fmla="*/ 0 w 10"/>
                <a:gd name="T3" fmla="*/ 0 h 49"/>
                <a:gd name="T4" fmla="*/ 0 w 10"/>
                <a:gd name="T5" fmla="*/ 0 h 49"/>
                <a:gd name="T6" fmla="*/ 0 w 10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0" h="49">
                  <a:moveTo>
                    <a:pt x="0" y="0"/>
                  </a:moveTo>
                  <a:lnTo>
                    <a:pt x="0" y="1"/>
                  </a:lnTo>
                  <a:lnTo>
                    <a:pt x="9" y="43"/>
                  </a:lnTo>
                  <a:lnTo>
                    <a:pt x="10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9" name="Freeform 160"/>
            <xdr:cNvSpPr>
              <a:spLocks/>
            </xdr:cNvSpPr>
          </xdr:nvSpPr>
          <xdr:spPr bwMode="auto">
            <a:xfrm>
              <a:off x="3763" y="2916"/>
              <a:ext cx="0" cy="3"/>
            </a:xfrm>
            <a:custGeom>
              <a:avLst/>
              <a:gdLst>
                <a:gd name="T0" fmla="*/ 0 w 9"/>
                <a:gd name="T1" fmla="*/ 0 h 50"/>
                <a:gd name="T2" fmla="*/ 0 w 9"/>
                <a:gd name="T3" fmla="*/ 0 h 50"/>
                <a:gd name="T4" fmla="*/ 0 w 9"/>
                <a:gd name="T5" fmla="*/ 0 h 50"/>
                <a:gd name="T6" fmla="*/ 0 w 9"/>
                <a:gd name="T7" fmla="*/ 0 h 50"/>
                <a:gd name="T8" fmla="*/ 0 w 9"/>
                <a:gd name="T9" fmla="*/ 0 h 5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9" h="50">
                  <a:moveTo>
                    <a:pt x="0" y="0"/>
                  </a:moveTo>
                  <a:lnTo>
                    <a:pt x="0" y="2"/>
                  </a:lnTo>
                  <a:lnTo>
                    <a:pt x="9" y="44"/>
                  </a:lnTo>
                  <a:lnTo>
                    <a:pt x="9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0" name="Freeform 161"/>
            <xdr:cNvSpPr>
              <a:spLocks/>
            </xdr:cNvSpPr>
          </xdr:nvSpPr>
          <xdr:spPr bwMode="auto">
            <a:xfrm>
              <a:off x="3764" y="2925"/>
              <a:ext cx="0" cy="3"/>
            </a:xfrm>
            <a:custGeom>
              <a:avLst/>
              <a:gdLst>
                <a:gd name="T0" fmla="*/ 0 w 4"/>
                <a:gd name="T1" fmla="*/ 0 h 51"/>
                <a:gd name="T2" fmla="*/ 0 w 4"/>
                <a:gd name="T3" fmla="*/ 0 h 51"/>
                <a:gd name="T4" fmla="*/ 0 w 4"/>
                <a:gd name="T5" fmla="*/ 0 h 51"/>
                <a:gd name="T6" fmla="*/ 0 w 4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" h="51">
                  <a:moveTo>
                    <a:pt x="0" y="0"/>
                  </a:moveTo>
                  <a:lnTo>
                    <a:pt x="1" y="8"/>
                  </a:lnTo>
                  <a:lnTo>
                    <a:pt x="3" y="36"/>
                  </a:lnTo>
                  <a:lnTo>
                    <a:pt x="4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1" name="Freeform 162"/>
            <xdr:cNvSpPr>
              <a:spLocks/>
            </xdr:cNvSpPr>
          </xdr:nvSpPr>
          <xdr:spPr bwMode="auto">
            <a:xfrm>
              <a:off x="3764" y="2933"/>
              <a:ext cx="0" cy="3"/>
            </a:xfrm>
            <a:custGeom>
              <a:avLst/>
              <a:gdLst>
                <a:gd name="T0" fmla="*/ 0 w 1"/>
                <a:gd name="T1" fmla="*/ 0 h 51"/>
                <a:gd name="T2" fmla="*/ 1 w 1"/>
                <a:gd name="T3" fmla="*/ 0 h 51"/>
                <a:gd name="T4" fmla="*/ 1 w 1"/>
                <a:gd name="T5" fmla="*/ 0 h 51"/>
                <a:gd name="T6" fmla="*/ 1 w 1"/>
                <a:gd name="T7" fmla="*/ 0 h 51"/>
                <a:gd name="T8" fmla="*/ 1 w 1"/>
                <a:gd name="T9" fmla="*/ 0 h 51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1" h="51">
                  <a:moveTo>
                    <a:pt x="0" y="0"/>
                  </a:moveTo>
                  <a:lnTo>
                    <a:pt x="1" y="17"/>
                  </a:lnTo>
                  <a:lnTo>
                    <a:pt x="1" y="29"/>
                  </a:lnTo>
                  <a:lnTo>
                    <a:pt x="1" y="43"/>
                  </a:lnTo>
                  <a:lnTo>
                    <a:pt x="1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2" name="Freeform 163"/>
            <xdr:cNvSpPr>
              <a:spLocks/>
            </xdr:cNvSpPr>
          </xdr:nvSpPr>
          <xdr:spPr bwMode="auto">
            <a:xfrm>
              <a:off x="3764" y="2942"/>
              <a:ext cx="0" cy="3"/>
            </a:xfrm>
            <a:custGeom>
              <a:avLst/>
              <a:gdLst>
                <a:gd name="T0" fmla="*/ 0 w 3"/>
                <a:gd name="T1" fmla="*/ 0 h 51"/>
                <a:gd name="T2" fmla="*/ 0 w 3"/>
                <a:gd name="T3" fmla="*/ 0 h 51"/>
                <a:gd name="T4" fmla="*/ 0 w 3"/>
                <a:gd name="T5" fmla="*/ 0 h 51"/>
                <a:gd name="T6" fmla="*/ 0 w 3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3" h="51">
                  <a:moveTo>
                    <a:pt x="3" y="0"/>
                  </a:moveTo>
                  <a:lnTo>
                    <a:pt x="3" y="9"/>
                  </a:lnTo>
                  <a:lnTo>
                    <a:pt x="1" y="32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3" name="Freeform 164"/>
            <xdr:cNvSpPr>
              <a:spLocks/>
            </xdr:cNvSpPr>
          </xdr:nvSpPr>
          <xdr:spPr bwMode="auto">
            <a:xfrm>
              <a:off x="3763" y="2950"/>
              <a:ext cx="0" cy="3"/>
            </a:xfrm>
            <a:custGeom>
              <a:avLst/>
              <a:gdLst>
                <a:gd name="T0" fmla="*/ 0 w 7"/>
                <a:gd name="T1" fmla="*/ 0 h 51"/>
                <a:gd name="T2" fmla="*/ 0 w 7"/>
                <a:gd name="T3" fmla="*/ 0 h 51"/>
                <a:gd name="T4" fmla="*/ 0 w 7"/>
                <a:gd name="T5" fmla="*/ 0 h 51"/>
                <a:gd name="T6" fmla="*/ 0 w 7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7" h="51">
                  <a:moveTo>
                    <a:pt x="7" y="0"/>
                  </a:moveTo>
                  <a:lnTo>
                    <a:pt x="5" y="12"/>
                  </a:lnTo>
                  <a:lnTo>
                    <a:pt x="2" y="34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4" name="Freeform 165"/>
            <xdr:cNvSpPr>
              <a:spLocks/>
            </xdr:cNvSpPr>
          </xdr:nvSpPr>
          <xdr:spPr bwMode="auto">
            <a:xfrm>
              <a:off x="3761" y="2958"/>
              <a:ext cx="1" cy="4"/>
            </a:xfrm>
            <a:custGeom>
              <a:avLst/>
              <a:gdLst>
                <a:gd name="T0" fmla="*/ 0 w 11"/>
                <a:gd name="T1" fmla="*/ 0 h 50"/>
                <a:gd name="T2" fmla="*/ 0 w 11"/>
                <a:gd name="T3" fmla="*/ 0 h 50"/>
                <a:gd name="T4" fmla="*/ 0 w 11"/>
                <a:gd name="T5" fmla="*/ 0 h 50"/>
                <a:gd name="T6" fmla="*/ 0 w 11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50">
                  <a:moveTo>
                    <a:pt x="11" y="0"/>
                  </a:moveTo>
                  <a:lnTo>
                    <a:pt x="9" y="10"/>
                  </a:lnTo>
                  <a:lnTo>
                    <a:pt x="5" y="30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5" name="Freeform 166"/>
            <xdr:cNvSpPr>
              <a:spLocks/>
            </xdr:cNvSpPr>
          </xdr:nvSpPr>
          <xdr:spPr bwMode="auto">
            <a:xfrm>
              <a:off x="3759" y="2967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50">
                  <a:moveTo>
                    <a:pt x="12" y="0"/>
                  </a:moveTo>
                  <a:lnTo>
                    <a:pt x="10" y="9"/>
                  </a:lnTo>
                  <a:lnTo>
                    <a:pt x="5" y="30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6" name="Line 167"/>
            <xdr:cNvSpPr>
              <a:spLocks noChangeShapeType="1"/>
            </xdr:cNvSpPr>
          </xdr:nvSpPr>
          <xdr:spPr bwMode="auto">
            <a:xfrm flipH="1">
              <a:off x="3757" y="2975"/>
              <a:ext cx="1" cy="3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267" name="Freeform 168"/>
            <xdr:cNvSpPr>
              <a:spLocks/>
            </xdr:cNvSpPr>
          </xdr:nvSpPr>
          <xdr:spPr bwMode="auto">
            <a:xfrm>
              <a:off x="3755" y="2983"/>
              <a:ext cx="1" cy="4"/>
            </a:xfrm>
            <a:custGeom>
              <a:avLst/>
              <a:gdLst>
                <a:gd name="T0" fmla="*/ 0 w 11"/>
                <a:gd name="T1" fmla="*/ 0 h 49"/>
                <a:gd name="T2" fmla="*/ 0 w 11"/>
                <a:gd name="T3" fmla="*/ 0 h 49"/>
                <a:gd name="T4" fmla="*/ 0 w 11"/>
                <a:gd name="T5" fmla="*/ 0 h 49"/>
                <a:gd name="T6" fmla="*/ 0 w 11"/>
                <a:gd name="T7" fmla="*/ 0 h 49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1" h="49">
                  <a:moveTo>
                    <a:pt x="11" y="0"/>
                  </a:moveTo>
                  <a:lnTo>
                    <a:pt x="7" y="17"/>
                  </a:lnTo>
                  <a:lnTo>
                    <a:pt x="1" y="43"/>
                  </a:lnTo>
                  <a:lnTo>
                    <a:pt x="0" y="4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8" name="Freeform 169"/>
            <xdr:cNvSpPr>
              <a:spLocks/>
            </xdr:cNvSpPr>
          </xdr:nvSpPr>
          <xdr:spPr bwMode="auto">
            <a:xfrm>
              <a:off x="3753" y="2992"/>
              <a:ext cx="1" cy="3"/>
            </a:xfrm>
            <a:custGeom>
              <a:avLst/>
              <a:gdLst>
                <a:gd name="T0" fmla="*/ 0 w 12"/>
                <a:gd name="T1" fmla="*/ 0 h 50"/>
                <a:gd name="T2" fmla="*/ 0 w 12"/>
                <a:gd name="T3" fmla="*/ 0 h 50"/>
                <a:gd name="T4" fmla="*/ 0 w 12"/>
                <a:gd name="T5" fmla="*/ 0 h 50"/>
                <a:gd name="T6" fmla="*/ 0 w 12"/>
                <a:gd name="T7" fmla="*/ 0 h 50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2" h="50">
                  <a:moveTo>
                    <a:pt x="12" y="0"/>
                  </a:moveTo>
                  <a:lnTo>
                    <a:pt x="11" y="4"/>
                  </a:lnTo>
                  <a:lnTo>
                    <a:pt x="4" y="33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9" name="Freeform 170"/>
            <xdr:cNvSpPr>
              <a:spLocks/>
            </xdr:cNvSpPr>
          </xdr:nvSpPr>
          <xdr:spPr bwMode="auto">
            <a:xfrm>
              <a:off x="3752" y="3000"/>
              <a:ext cx="0" cy="3"/>
            </a:xfrm>
            <a:custGeom>
              <a:avLst/>
              <a:gdLst>
                <a:gd name="T0" fmla="*/ 0 w 10"/>
                <a:gd name="T1" fmla="*/ 0 h 51"/>
                <a:gd name="T2" fmla="*/ 0 w 10"/>
                <a:gd name="T3" fmla="*/ 0 h 51"/>
                <a:gd name="T4" fmla="*/ 0 w 10"/>
                <a:gd name="T5" fmla="*/ 0 h 51"/>
                <a:gd name="T6" fmla="*/ 0 w 10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10" h="51">
                  <a:moveTo>
                    <a:pt x="10" y="0"/>
                  </a:moveTo>
                  <a:lnTo>
                    <a:pt x="9" y="4"/>
                  </a:lnTo>
                  <a:lnTo>
                    <a:pt x="2" y="38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0" name="Freeform 171"/>
            <xdr:cNvSpPr>
              <a:spLocks/>
            </xdr:cNvSpPr>
          </xdr:nvSpPr>
          <xdr:spPr bwMode="auto">
            <a:xfrm>
              <a:off x="3750" y="3008"/>
              <a:ext cx="1" cy="4"/>
            </a:xfrm>
            <a:custGeom>
              <a:avLst/>
              <a:gdLst>
                <a:gd name="T0" fmla="*/ 0 w 10"/>
                <a:gd name="T1" fmla="*/ 0 h 50"/>
                <a:gd name="T2" fmla="*/ 0 w 10"/>
                <a:gd name="T3" fmla="*/ 0 h 50"/>
                <a:gd name="T4" fmla="*/ 0 w 10"/>
                <a:gd name="T5" fmla="*/ 0 h 50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10" h="50">
                  <a:moveTo>
                    <a:pt x="10" y="0"/>
                  </a:moveTo>
                  <a:lnTo>
                    <a:pt x="7" y="17"/>
                  </a:lnTo>
                  <a:lnTo>
                    <a:pt x="0" y="50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1" name="Freeform 172"/>
            <xdr:cNvSpPr>
              <a:spLocks/>
            </xdr:cNvSpPr>
          </xdr:nvSpPr>
          <xdr:spPr bwMode="auto">
            <a:xfrm>
              <a:off x="3749" y="3017"/>
              <a:ext cx="0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w 8"/>
                <a:gd name="T7" fmla="*/ 0 h 5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8" h="51">
                  <a:moveTo>
                    <a:pt x="8" y="0"/>
                  </a:moveTo>
                  <a:lnTo>
                    <a:pt x="7" y="9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2" name="Freeform 173"/>
            <xdr:cNvSpPr>
              <a:spLocks/>
            </xdr:cNvSpPr>
          </xdr:nvSpPr>
          <xdr:spPr bwMode="auto">
            <a:xfrm>
              <a:off x="3747" y="3025"/>
              <a:ext cx="1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1">
                  <a:moveTo>
                    <a:pt x="8" y="0"/>
                  </a:moveTo>
                  <a:lnTo>
                    <a:pt x="6" y="11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3" name="Freeform 174"/>
            <xdr:cNvSpPr>
              <a:spLocks/>
            </xdr:cNvSpPr>
          </xdr:nvSpPr>
          <xdr:spPr bwMode="auto">
            <a:xfrm>
              <a:off x="3746" y="3034"/>
              <a:ext cx="1" cy="3"/>
            </a:xfrm>
            <a:custGeom>
              <a:avLst/>
              <a:gdLst>
                <a:gd name="T0" fmla="*/ 0 w 8"/>
                <a:gd name="T1" fmla="*/ 0 h 51"/>
                <a:gd name="T2" fmla="*/ 0 w 8"/>
                <a:gd name="T3" fmla="*/ 0 h 51"/>
                <a:gd name="T4" fmla="*/ 0 w 8"/>
                <a:gd name="T5" fmla="*/ 0 h 51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8" h="51">
                  <a:moveTo>
                    <a:pt x="8" y="0"/>
                  </a:moveTo>
                  <a:lnTo>
                    <a:pt x="3" y="25"/>
                  </a:lnTo>
                  <a:lnTo>
                    <a:pt x="0" y="5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4" name="Freeform 175"/>
            <xdr:cNvSpPr>
              <a:spLocks/>
            </xdr:cNvSpPr>
          </xdr:nvSpPr>
          <xdr:spPr bwMode="auto">
            <a:xfrm>
              <a:off x="3641" y="2716"/>
              <a:ext cx="3" cy="1"/>
            </a:xfrm>
            <a:custGeom>
              <a:avLst/>
              <a:gdLst>
                <a:gd name="T0" fmla="*/ 0 w 49"/>
                <a:gd name="T1" fmla="*/ 0 h 16"/>
                <a:gd name="T2" fmla="*/ 0 w 49"/>
                <a:gd name="T3" fmla="*/ 0 h 16"/>
                <a:gd name="T4" fmla="*/ 0 w 49"/>
                <a:gd name="T5" fmla="*/ 0 h 16"/>
                <a:gd name="T6" fmla="*/ 0 w 49"/>
                <a:gd name="T7" fmla="*/ 0 h 16"/>
                <a:gd name="T8" fmla="*/ 0 w 49"/>
                <a:gd name="T9" fmla="*/ 0 h 16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9" h="16">
                  <a:moveTo>
                    <a:pt x="0" y="0"/>
                  </a:moveTo>
                  <a:lnTo>
                    <a:pt x="17" y="5"/>
                  </a:lnTo>
                  <a:lnTo>
                    <a:pt x="33" y="10"/>
                  </a:lnTo>
                  <a:lnTo>
                    <a:pt x="49" y="1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5" name="Freeform 176"/>
            <xdr:cNvSpPr>
              <a:spLocks/>
            </xdr:cNvSpPr>
          </xdr:nvSpPr>
          <xdr:spPr bwMode="auto">
            <a:xfrm>
              <a:off x="3645" y="2718"/>
              <a:ext cx="4" cy="1"/>
            </a:xfrm>
            <a:custGeom>
              <a:avLst/>
              <a:gdLst>
                <a:gd name="T0" fmla="*/ 0 w 46"/>
                <a:gd name="T1" fmla="*/ 0 h 19"/>
                <a:gd name="T2" fmla="*/ 0 w 46"/>
                <a:gd name="T3" fmla="*/ 0 h 19"/>
                <a:gd name="T4" fmla="*/ 0 w 46"/>
                <a:gd name="T5" fmla="*/ 0 h 19"/>
                <a:gd name="T6" fmla="*/ 0 w 46"/>
                <a:gd name="T7" fmla="*/ 0 h 19"/>
                <a:gd name="T8" fmla="*/ 0 w 46"/>
                <a:gd name="T9" fmla="*/ 0 h 19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6" h="19">
                  <a:moveTo>
                    <a:pt x="0" y="0"/>
                  </a:moveTo>
                  <a:lnTo>
                    <a:pt x="9" y="3"/>
                  </a:lnTo>
                  <a:lnTo>
                    <a:pt x="26" y="11"/>
                  </a:lnTo>
                  <a:lnTo>
                    <a:pt x="44" y="18"/>
                  </a:lnTo>
                  <a:lnTo>
                    <a:pt x="46" y="19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6" name="Freeform 177"/>
            <xdr:cNvSpPr>
              <a:spLocks/>
            </xdr:cNvSpPr>
          </xdr:nvSpPr>
          <xdr:spPr bwMode="auto">
            <a:xfrm>
              <a:off x="3650" y="2720"/>
              <a:ext cx="3" cy="1"/>
            </a:xfrm>
            <a:custGeom>
              <a:avLst/>
              <a:gdLst>
                <a:gd name="T0" fmla="*/ 0 w 47"/>
                <a:gd name="T1" fmla="*/ 0 h 21"/>
                <a:gd name="T2" fmla="*/ 0 w 47"/>
                <a:gd name="T3" fmla="*/ 0 h 21"/>
                <a:gd name="T4" fmla="*/ 0 w 47"/>
                <a:gd name="T5" fmla="*/ 0 h 21"/>
                <a:gd name="T6" fmla="*/ 0 w 47"/>
                <a:gd name="T7" fmla="*/ 0 h 21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7" h="21">
                  <a:moveTo>
                    <a:pt x="0" y="0"/>
                  </a:moveTo>
                  <a:lnTo>
                    <a:pt x="11" y="5"/>
                  </a:lnTo>
                  <a:lnTo>
                    <a:pt x="29" y="13"/>
                  </a:lnTo>
                  <a:lnTo>
                    <a:pt x="47" y="21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7" name="Freeform 178"/>
            <xdr:cNvSpPr>
              <a:spLocks/>
            </xdr:cNvSpPr>
          </xdr:nvSpPr>
          <xdr:spPr bwMode="auto">
            <a:xfrm>
              <a:off x="3655" y="2722"/>
              <a:ext cx="3" cy="1"/>
            </a:xfrm>
            <a:custGeom>
              <a:avLst/>
              <a:gdLst>
                <a:gd name="T0" fmla="*/ 0 w 46"/>
                <a:gd name="T1" fmla="*/ 0 h 23"/>
                <a:gd name="T2" fmla="*/ 0 w 46"/>
                <a:gd name="T3" fmla="*/ 0 h 23"/>
                <a:gd name="T4" fmla="*/ 0 w 46"/>
                <a:gd name="T5" fmla="*/ 0 h 23"/>
                <a:gd name="T6" fmla="*/ 0 w 46"/>
                <a:gd name="T7" fmla="*/ 0 h 2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6" h="23">
                  <a:moveTo>
                    <a:pt x="0" y="0"/>
                  </a:moveTo>
                  <a:lnTo>
                    <a:pt x="18" y="10"/>
                  </a:lnTo>
                  <a:lnTo>
                    <a:pt x="38" y="19"/>
                  </a:lnTo>
                  <a:lnTo>
                    <a:pt x="46" y="2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8" name="Freeform 179"/>
            <xdr:cNvSpPr>
              <a:spLocks/>
            </xdr:cNvSpPr>
          </xdr:nvSpPr>
          <xdr:spPr bwMode="auto">
            <a:xfrm>
              <a:off x="3659" y="2724"/>
              <a:ext cx="3" cy="2"/>
            </a:xfrm>
            <a:custGeom>
              <a:avLst/>
              <a:gdLst>
                <a:gd name="T0" fmla="*/ 0 w 45"/>
                <a:gd name="T1" fmla="*/ 0 h 23"/>
                <a:gd name="T2" fmla="*/ 0 w 45"/>
                <a:gd name="T3" fmla="*/ 0 h 23"/>
                <a:gd name="T4" fmla="*/ 0 w 45"/>
                <a:gd name="T5" fmla="*/ 0 h 23"/>
                <a:gd name="T6" fmla="*/ 0 w 45"/>
                <a:gd name="T7" fmla="*/ 0 h 23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3">
                  <a:moveTo>
                    <a:pt x="0" y="0"/>
                  </a:moveTo>
                  <a:lnTo>
                    <a:pt x="9" y="5"/>
                  </a:lnTo>
                  <a:lnTo>
                    <a:pt x="30" y="15"/>
                  </a:lnTo>
                  <a:lnTo>
                    <a:pt x="45" y="23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9" name="Freeform 180"/>
            <xdr:cNvSpPr>
              <a:spLocks/>
            </xdr:cNvSpPr>
          </xdr:nvSpPr>
          <xdr:spPr bwMode="auto">
            <a:xfrm>
              <a:off x="3664" y="2726"/>
              <a:ext cx="3" cy="2"/>
            </a:xfrm>
            <a:custGeom>
              <a:avLst/>
              <a:gdLst>
                <a:gd name="T0" fmla="*/ 0 w 45"/>
                <a:gd name="T1" fmla="*/ 0 h 24"/>
                <a:gd name="T2" fmla="*/ 0 w 45"/>
                <a:gd name="T3" fmla="*/ 0 h 24"/>
                <a:gd name="T4" fmla="*/ 0 w 45"/>
                <a:gd name="T5" fmla="*/ 0 h 24"/>
                <a:gd name="T6" fmla="*/ 0 w 45"/>
                <a:gd name="T7" fmla="*/ 0 h 24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4">
                  <a:moveTo>
                    <a:pt x="0" y="0"/>
                  </a:moveTo>
                  <a:lnTo>
                    <a:pt x="5" y="2"/>
                  </a:lnTo>
                  <a:lnTo>
                    <a:pt x="25" y="13"/>
                  </a:lnTo>
                  <a:lnTo>
                    <a:pt x="45" y="24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0" name="Freeform 181"/>
            <xdr:cNvSpPr>
              <a:spLocks/>
            </xdr:cNvSpPr>
          </xdr:nvSpPr>
          <xdr:spPr bwMode="auto">
            <a:xfrm>
              <a:off x="3668" y="2729"/>
              <a:ext cx="3" cy="2"/>
            </a:xfrm>
            <a:custGeom>
              <a:avLst/>
              <a:gdLst>
                <a:gd name="T0" fmla="*/ 0 w 44"/>
                <a:gd name="T1" fmla="*/ 0 h 25"/>
                <a:gd name="T2" fmla="*/ 0 w 44"/>
                <a:gd name="T3" fmla="*/ 0 h 25"/>
                <a:gd name="T4" fmla="*/ 0 w 44"/>
                <a:gd name="T5" fmla="*/ 0 h 25"/>
                <a:gd name="T6" fmla="*/ 0 w 44"/>
                <a:gd name="T7" fmla="*/ 0 h 25"/>
                <a:gd name="T8" fmla="*/ 0 w 44"/>
                <a:gd name="T9" fmla="*/ 0 h 25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0" t="0" r="r" b="b"/>
              <a:pathLst>
                <a:path w="44" h="25">
                  <a:moveTo>
                    <a:pt x="0" y="0"/>
                  </a:moveTo>
                  <a:lnTo>
                    <a:pt x="1" y="0"/>
                  </a:lnTo>
                  <a:lnTo>
                    <a:pt x="22" y="12"/>
                  </a:lnTo>
                  <a:lnTo>
                    <a:pt x="44" y="2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1" name="Freeform 182"/>
            <xdr:cNvSpPr>
              <a:spLocks/>
            </xdr:cNvSpPr>
          </xdr:nvSpPr>
          <xdr:spPr bwMode="auto">
            <a:xfrm>
              <a:off x="3673" y="2731"/>
              <a:ext cx="3" cy="2"/>
            </a:xfrm>
            <a:custGeom>
              <a:avLst/>
              <a:gdLst>
                <a:gd name="T0" fmla="*/ 0 w 45"/>
                <a:gd name="T1" fmla="*/ 0 h 25"/>
                <a:gd name="T2" fmla="*/ 0 w 45"/>
                <a:gd name="T3" fmla="*/ 0 h 25"/>
                <a:gd name="T4" fmla="*/ 0 w 45"/>
                <a:gd name="T5" fmla="*/ 0 h 25"/>
                <a:gd name="T6" fmla="*/ 0 w 45"/>
                <a:gd name="T7" fmla="*/ 0 h 25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5">
                  <a:moveTo>
                    <a:pt x="0" y="0"/>
                  </a:moveTo>
                  <a:lnTo>
                    <a:pt x="21" y="12"/>
                  </a:lnTo>
                  <a:lnTo>
                    <a:pt x="44" y="25"/>
                  </a:lnTo>
                  <a:lnTo>
                    <a:pt x="45" y="25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2" name="Freeform 183"/>
            <xdr:cNvSpPr>
              <a:spLocks/>
            </xdr:cNvSpPr>
          </xdr:nvSpPr>
          <xdr:spPr bwMode="auto">
            <a:xfrm>
              <a:off x="3677" y="2734"/>
              <a:ext cx="3" cy="2"/>
            </a:xfrm>
            <a:custGeom>
              <a:avLst/>
              <a:gdLst>
                <a:gd name="T0" fmla="*/ 0 w 45"/>
                <a:gd name="T1" fmla="*/ 0 h 26"/>
                <a:gd name="T2" fmla="*/ 0 w 45"/>
                <a:gd name="T3" fmla="*/ 0 h 26"/>
                <a:gd name="T4" fmla="*/ 0 w 45"/>
                <a:gd name="T5" fmla="*/ 0 h 2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5" h="26">
                  <a:moveTo>
                    <a:pt x="0" y="0"/>
                  </a:moveTo>
                  <a:lnTo>
                    <a:pt x="22" y="13"/>
                  </a:lnTo>
                  <a:lnTo>
                    <a:pt x="45" y="2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3" name="Freeform 184"/>
            <xdr:cNvSpPr>
              <a:spLocks/>
            </xdr:cNvSpPr>
          </xdr:nvSpPr>
          <xdr:spPr bwMode="auto">
            <a:xfrm>
              <a:off x="3682" y="2736"/>
              <a:ext cx="3" cy="2"/>
            </a:xfrm>
            <a:custGeom>
              <a:avLst/>
              <a:gdLst>
                <a:gd name="T0" fmla="*/ 0 w 45"/>
                <a:gd name="T1" fmla="*/ 0 h 27"/>
                <a:gd name="T2" fmla="*/ 0 w 45"/>
                <a:gd name="T3" fmla="*/ 0 h 27"/>
                <a:gd name="T4" fmla="*/ 0 w 45"/>
                <a:gd name="T5" fmla="*/ 0 h 27"/>
                <a:gd name="T6" fmla="*/ 0 w 45"/>
                <a:gd name="T7" fmla="*/ 0 h 27"/>
                <a:gd name="T8" fmla="*/ 0 60000 65536"/>
                <a:gd name="T9" fmla="*/ 0 60000 65536"/>
                <a:gd name="T10" fmla="*/ 0 60000 65536"/>
                <a:gd name="T11" fmla="*/ 0 60000 6553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0" t="0" r="r" b="b"/>
              <a:pathLst>
                <a:path w="45" h="27">
                  <a:moveTo>
                    <a:pt x="0" y="0"/>
                  </a:moveTo>
                  <a:lnTo>
                    <a:pt x="1" y="0"/>
                  </a:lnTo>
                  <a:lnTo>
                    <a:pt x="25" y="14"/>
                  </a:lnTo>
                  <a:lnTo>
                    <a:pt x="45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5" name="Freeform 185"/>
            <xdr:cNvSpPr>
              <a:spLocks/>
            </xdr:cNvSpPr>
          </xdr:nvSpPr>
          <xdr:spPr bwMode="auto">
            <a:xfrm>
              <a:off x="3686" y="2739"/>
              <a:ext cx="3" cy="2"/>
            </a:xfrm>
            <a:custGeom>
              <a:avLst/>
              <a:gdLst>
                <a:gd name="T0" fmla="*/ 0 w 44"/>
                <a:gd name="T1" fmla="*/ 0 h 26"/>
                <a:gd name="T2" fmla="*/ 0 w 44"/>
                <a:gd name="T3" fmla="*/ 0 h 26"/>
                <a:gd name="T4" fmla="*/ 0 w 44"/>
                <a:gd name="T5" fmla="*/ 0 h 26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4" h="26">
                  <a:moveTo>
                    <a:pt x="0" y="0"/>
                  </a:moveTo>
                  <a:lnTo>
                    <a:pt x="3" y="2"/>
                  </a:lnTo>
                  <a:lnTo>
                    <a:pt x="44" y="26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6" name="Freeform 186"/>
            <xdr:cNvSpPr>
              <a:spLocks/>
            </xdr:cNvSpPr>
          </xdr:nvSpPr>
          <xdr:spPr bwMode="auto">
            <a:xfrm>
              <a:off x="3691" y="2742"/>
              <a:ext cx="2" cy="2"/>
            </a:xfrm>
            <a:custGeom>
              <a:avLst/>
              <a:gdLst>
                <a:gd name="T0" fmla="*/ 0 w 42"/>
                <a:gd name="T1" fmla="*/ 0 h 27"/>
                <a:gd name="T2" fmla="*/ 0 w 42"/>
                <a:gd name="T3" fmla="*/ 0 h 27"/>
                <a:gd name="T4" fmla="*/ 0 w 42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2" h="27">
                  <a:moveTo>
                    <a:pt x="0" y="0"/>
                  </a:moveTo>
                  <a:lnTo>
                    <a:pt x="28" y="18"/>
                  </a:lnTo>
                  <a:lnTo>
                    <a:pt x="42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7" name="Freeform 187"/>
            <xdr:cNvSpPr>
              <a:spLocks/>
            </xdr:cNvSpPr>
          </xdr:nvSpPr>
          <xdr:spPr bwMode="auto">
            <a:xfrm>
              <a:off x="3695" y="2744"/>
              <a:ext cx="3" cy="2"/>
            </a:xfrm>
            <a:custGeom>
              <a:avLst/>
              <a:gdLst>
                <a:gd name="T0" fmla="*/ 0 w 42"/>
                <a:gd name="T1" fmla="*/ 0 h 28"/>
                <a:gd name="T2" fmla="*/ 0 w 42"/>
                <a:gd name="T3" fmla="*/ 0 h 28"/>
                <a:gd name="T4" fmla="*/ 0 w 42"/>
                <a:gd name="T5" fmla="*/ 0 h 28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2" h="28">
                  <a:moveTo>
                    <a:pt x="0" y="0"/>
                  </a:moveTo>
                  <a:lnTo>
                    <a:pt x="9" y="6"/>
                  </a:lnTo>
                  <a:lnTo>
                    <a:pt x="42" y="2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8" name="Freeform 188"/>
            <xdr:cNvSpPr>
              <a:spLocks/>
            </xdr:cNvSpPr>
          </xdr:nvSpPr>
          <xdr:spPr bwMode="auto">
            <a:xfrm>
              <a:off x="3699" y="2747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33" y="21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9" name="Freeform 189"/>
            <xdr:cNvSpPr>
              <a:spLocks/>
            </xdr:cNvSpPr>
          </xdr:nvSpPr>
          <xdr:spPr bwMode="auto">
            <a:xfrm>
              <a:off x="3704" y="2750"/>
              <a:ext cx="2" cy="2"/>
            </a:xfrm>
            <a:custGeom>
              <a:avLst/>
              <a:gdLst>
                <a:gd name="T0" fmla="*/ 0 w 44"/>
                <a:gd name="T1" fmla="*/ 0 h 28"/>
                <a:gd name="T2" fmla="*/ 0 w 44"/>
                <a:gd name="T3" fmla="*/ 0 h 28"/>
                <a:gd name="T4" fmla="*/ 0 w 44"/>
                <a:gd name="T5" fmla="*/ 0 h 28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4" h="28">
                  <a:moveTo>
                    <a:pt x="0" y="0"/>
                  </a:moveTo>
                  <a:lnTo>
                    <a:pt x="14" y="10"/>
                  </a:lnTo>
                  <a:lnTo>
                    <a:pt x="44" y="2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0" name="Freeform 190"/>
            <xdr:cNvSpPr>
              <a:spLocks/>
            </xdr:cNvSpPr>
          </xdr:nvSpPr>
          <xdr:spPr bwMode="auto">
            <a:xfrm>
              <a:off x="3708" y="2753"/>
              <a:ext cx="3" cy="1"/>
            </a:xfrm>
            <a:custGeom>
              <a:avLst/>
              <a:gdLst>
                <a:gd name="T0" fmla="*/ 0 w 43"/>
                <a:gd name="T1" fmla="*/ 0 h 28"/>
                <a:gd name="T2" fmla="*/ 0 w 43"/>
                <a:gd name="T3" fmla="*/ 0 h 28"/>
                <a:gd name="T4" fmla="*/ 0 w 43"/>
                <a:gd name="T5" fmla="*/ 0 h 28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8">
                  <a:moveTo>
                    <a:pt x="0" y="0"/>
                  </a:moveTo>
                  <a:lnTo>
                    <a:pt x="37" y="24"/>
                  </a:lnTo>
                  <a:lnTo>
                    <a:pt x="43" y="28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1" name="Freeform 191"/>
            <xdr:cNvSpPr>
              <a:spLocks/>
            </xdr:cNvSpPr>
          </xdr:nvSpPr>
          <xdr:spPr bwMode="auto">
            <a:xfrm>
              <a:off x="3712" y="2755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15" y="10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2" name="Freeform 192"/>
            <xdr:cNvSpPr>
              <a:spLocks/>
            </xdr:cNvSpPr>
          </xdr:nvSpPr>
          <xdr:spPr bwMode="auto">
            <a:xfrm>
              <a:off x="3716" y="2758"/>
              <a:ext cx="3" cy="2"/>
            </a:xfrm>
            <a:custGeom>
              <a:avLst/>
              <a:gdLst>
                <a:gd name="T0" fmla="*/ 0 w 43"/>
                <a:gd name="T1" fmla="*/ 0 h 27"/>
                <a:gd name="T2" fmla="*/ 0 w 43"/>
                <a:gd name="T3" fmla="*/ 0 h 27"/>
                <a:gd name="T4" fmla="*/ 0 w 43"/>
                <a:gd name="T5" fmla="*/ 0 h 27"/>
                <a:gd name="T6" fmla="*/ 0 60000 65536"/>
                <a:gd name="T7" fmla="*/ 0 60000 65536"/>
                <a:gd name="T8" fmla="*/ 0 60000 65536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0" t="0" r="r" b="b"/>
              <a:pathLst>
                <a:path w="43" h="27">
                  <a:moveTo>
                    <a:pt x="0" y="0"/>
                  </a:moveTo>
                  <a:lnTo>
                    <a:pt x="35" y="22"/>
                  </a:lnTo>
                  <a:lnTo>
                    <a:pt x="43" y="27"/>
                  </a:lnTo>
                </a:path>
              </a:pathLst>
            </a:custGeom>
            <a:noFill/>
            <a:ln w="0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3" name="Line 193"/>
            <xdr:cNvSpPr>
              <a:spLocks noChangeShapeType="1"/>
            </xdr:cNvSpPr>
          </xdr:nvSpPr>
          <xdr:spPr bwMode="auto">
            <a:xfrm>
              <a:off x="3721" y="2761"/>
              <a:ext cx="3" cy="2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4" name="Line 194"/>
            <xdr:cNvSpPr>
              <a:spLocks noChangeShapeType="1"/>
            </xdr:cNvSpPr>
          </xdr:nvSpPr>
          <xdr:spPr bwMode="auto">
            <a:xfrm>
              <a:off x="3725" y="2764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5" name="Freeform 195"/>
            <xdr:cNvSpPr>
              <a:spLocks/>
            </xdr:cNvSpPr>
          </xdr:nvSpPr>
          <xdr:spPr bwMode="auto">
            <a:xfrm>
              <a:off x="3738" y="3036"/>
              <a:ext cx="315" cy="26"/>
            </a:xfrm>
            <a:custGeom>
              <a:avLst/>
              <a:gdLst>
                <a:gd name="T0" fmla="*/ 0 w 4728"/>
                <a:gd name="T1" fmla="*/ 0 h 389"/>
                <a:gd name="T2" fmla="*/ 0 w 4728"/>
                <a:gd name="T3" fmla="*/ 0 h 389"/>
                <a:gd name="T4" fmla="*/ 0 w 4728"/>
                <a:gd name="T5" fmla="*/ 0 h 389"/>
                <a:gd name="T6" fmla="*/ 0 w 4728"/>
                <a:gd name="T7" fmla="*/ 0 h 389"/>
                <a:gd name="T8" fmla="*/ 0 w 4728"/>
                <a:gd name="T9" fmla="*/ 0 h 389"/>
                <a:gd name="T10" fmla="*/ 0 w 4728"/>
                <a:gd name="T11" fmla="*/ 0 h 389"/>
                <a:gd name="T12" fmla="*/ 0 w 4728"/>
                <a:gd name="T13" fmla="*/ 0 h 389"/>
                <a:gd name="T14" fmla="*/ 0 w 4728"/>
                <a:gd name="T15" fmla="*/ 0 h 389"/>
                <a:gd name="T16" fmla="*/ 0 w 4728"/>
                <a:gd name="T17" fmla="*/ 0 h 389"/>
                <a:gd name="T18" fmla="*/ 0 w 4728"/>
                <a:gd name="T19" fmla="*/ 0 h 389"/>
                <a:gd name="T20" fmla="*/ 0 w 4728"/>
                <a:gd name="T21" fmla="*/ 0 h 389"/>
                <a:gd name="T22" fmla="*/ 0 w 4728"/>
                <a:gd name="T23" fmla="*/ 0 h 389"/>
                <a:gd name="T24" fmla="*/ 0 w 4728"/>
                <a:gd name="T25" fmla="*/ 0 h 389"/>
                <a:gd name="T26" fmla="*/ 0 w 4728"/>
                <a:gd name="T27" fmla="*/ 0 h 389"/>
                <a:gd name="T28" fmla="*/ 0 w 4728"/>
                <a:gd name="T29" fmla="*/ 0 h 389"/>
                <a:gd name="T30" fmla="*/ 0 w 4728"/>
                <a:gd name="T31" fmla="*/ 0 h 389"/>
                <a:gd name="T32" fmla="*/ 0 w 4728"/>
                <a:gd name="T33" fmla="*/ 0 h 389"/>
                <a:gd name="T34" fmla="*/ 0 w 4728"/>
                <a:gd name="T35" fmla="*/ 0 h 389"/>
                <a:gd name="T36" fmla="*/ 0 w 4728"/>
                <a:gd name="T37" fmla="*/ 0 h 389"/>
                <a:gd name="T38" fmla="*/ 0 w 4728"/>
                <a:gd name="T39" fmla="*/ 0 h 389"/>
                <a:gd name="T40" fmla="*/ 0 w 4728"/>
                <a:gd name="T41" fmla="*/ 0 h 389"/>
                <a:gd name="T42" fmla="*/ 0 w 4728"/>
                <a:gd name="T43" fmla="*/ 0 h 389"/>
                <a:gd name="T44" fmla="*/ 0 w 4728"/>
                <a:gd name="T45" fmla="*/ 0 h 389"/>
                <a:gd name="T46" fmla="*/ 0 w 4728"/>
                <a:gd name="T47" fmla="*/ 0 h 389"/>
                <a:gd name="T48" fmla="*/ 0 w 4728"/>
                <a:gd name="T49" fmla="*/ 0 h 389"/>
                <a:gd name="T50" fmla="*/ 0 w 4728"/>
                <a:gd name="T51" fmla="*/ 0 h 389"/>
                <a:gd name="T52" fmla="*/ 0 w 4728"/>
                <a:gd name="T53" fmla="*/ 0 h 389"/>
                <a:gd name="T54" fmla="*/ 0 w 4728"/>
                <a:gd name="T55" fmla="*/ 0 h 389"/>
                <a:gd name="T56" fmla="*/ 0 w 4728"/>
                <a:gd name="T57" fmla="*/ 0 h 389"/>
                <a:gd name="T58" fmla="*/ 0 w 4728"/>
                <a:gd name="T59" fmla="*/ 0 h 389"/>
                <a:gd name="T60" fmla="*/ 0 w 4728"/>
                <a:gd name="T61" fmla="*/ 0 h 389"/>
                <a:gd name="T62" fmla="*/ 0 w 4728"/>
                <a:gd name="T63" fmla="*/ 0 h 389"/>
                <a:gd name="T64" fmla="*/ 0 w 4728"/>
                <a:gd name="T65" fmla="*/ 0 h 389"/>
                <a:gd name="T66" fmla="*/ 0 60000 65536"/>
                <a:gd name="T67" fmla="*/ 0 60000 65536"/>
                <a:gd name="T68" fmla="*/ 0 60000 65536"/>
                <a:gd name="T69" fmla="*/ 0 60000 65536"/>
                <a:gd name="T70" fmla="*/ 0 60000 65536"/>
                <a:gd name="T71" fmla="*/ 0 60000 65536"/>
                <a:gd name="T72" fmla="*/ 0 60000 65536"/>
                <a:gd name="T73" fmla="*/ 0 60000 65536"/>
                <a:gd name="T74" fmla="*/ 0 60000 65536"/>
                <a:gd name="T75" fmla="*/ 0 60000 65536"/>
                <a:gd name="T76" fmla="*/ 0 60000 65536"/>
                <a:gd name="T77" fmla="*/ 0 60000 65536"/>
                <a:gd name="T78" fmla="*/ 0 60000 65536"/>
                <a:gd name="T79" fmla="*/ 0 60000 65536"/>
                <a:gd name="T80" fmla="*/ 0 60000 65536"/>
                <a:gd name="T81" fmla="*/ 0 60000 65536"/>
                <a:gd name="T82" fmla="*/ 0 60000 65536"/>
                <a:gd name="T83" fmla="*/ 0 60000 65536"/>
                <a:gd name="T84" fmla="*/ 0 60000 65536"/>
                <a:gd name="T85" fmla="*/ 0 60000 65536"/>
                <a:gd name="T86" fmla="*/ 0 60000 65536"/>
                <a:gd name="T87" fmla="*/ 0 60000 65536"/>
                <a:gd name="T88" fmla="*/ 0 60000 65536"/>
                <a:gd name="T89" fmla="*/ 0 60000 65536"/>
                <a:gd name="T90" fmla="*/ 0 60000 65536"/>
                <a:gd name="T91" fmla="*/ 0 60000 65536"/>
                <a:gd name="T92" fmla="*/ 0 60000 65536"/>
                <a:gd name="T93" fmla="*/ 0 60000 65536"/>
                <a:gd name="T94" fmla="*/ 0 60000 65536"/>
                <a:gd name="T95" fmla="*/ 0 60000 65536"/>
                <a:gd name="T96" fmla="*/ 0 60000 65536"/>
                <a:gd name="T97" fmla="*/ 0 60000 65536"/>
                <a:gd name="T98" fmla="*/ 0 60000 65536"/>
              </a:gdLst>
              <a:ahLst/>
              <a:cxnLst>
                <a:cxn ang="T66">
                  <a:pos x="T0" y="T1"/>
                </a:cxn>
                <a:cxn ang="T67">
                  <a:pos x="T2" y="T3"/>
                </a:cxn>
                <a:cxn ang="T68">
                  <a:pos x="T4" y="T5"/>
                </a:cxn>
                <a:cxn ang="T69">
                  <a:pos x="T6" y="T7"/>
                </a:cxn>
                <a:cxn ang="T70">
                  <a:pos x="T8" y="T9"/>
                </a:cxn>
                <a:cxn ang="T71">
                  <a:pos x="T10" y="T11"/>
                </a:cxn>
                <a:cxn ang="T72">
                  <a:pos x="T12" y="T13"/>
                </a:cxn>
                <a:cxn ang="T73">
                  <a:pos x="T14" y="T15"/>
                </a:cxn>
                <a:cxn ang="T74">
                  <a:pos x="T16" y="T17"/>
                </a:cxn>
                <a:cxn ang="T75">
                  <a:pos x="T18" y="T19"/>
                </a:cxn>
                <a:cxn ang="T76">
                  <a:pos x="T20" y="T21"/>
                </a:cxn>
                <a:cxn ang="T77">
                  <a:pos x="T22" y="T23"/>
                </a:cxn>
                <a:cxn ang="T78">
                  <a:pos x="T24" y="T25"/>
                </a:cxn>
                <a:cxn ang="T79">
                  <a:pos x="T26" y="T27"/>
                </a:cxn>
                <a:cxn ang="T80">
                  <a:pos x="T28" y="T29"/>
                </a:cxn>
                <a:cxn ang="T81">
                  <a:pos x="T30" y="T31"/>
                </a:cxn>
                <a:cxn ang="T82">
                  <a:pos x="T32" y="T33"/>
                </a:cxn>
                <a:cxn ang="T83">
                  <a:pos x="T34" y="T35"/>
                </a:cxn>
                <a:cxn ang="T84">
                  <a:pos x="T36" y="T37"/>
                </a:cxn>
                <a:cxn ang="T85">
                  <a:pos x="T38" y="T39"/>
                </a:cxn>
                <a:cxn ang="T86">
                  <a:pos x="T40" y="T41"/>
                </a:cxn>
                <a:cxn ang="T87">
                  <a:pos x="T42" y="T43"/>
                </a:cxn>
                <a:cxn ang="T88">
                  <a:pos x="T44" y="T45"/>
                </a:cxn>
                <a:cxn ang="T89">
                  <a:pos x="T46" y="T47"/>
                </a:cxn>
                <a:cxn ang="T90">
                  <a:pos x="T48" y="T49"/>
                </a:cxn>
                <a:cxn ang="T91">
                  <a:pos x="T50" y="T51"/>
                </a:cxn>
                <a:cxn ang="T92">
                  <a:pos x="T52" y="T53"/>
                </a:cxn>
                <a:cxn ang="T93">
                  <a:pos x="T54" y="T55"/>
                </a:cxn>
                <a:cxn ang="T94">
                  <a:pos x="T56" y="T57"/>
                </a:cxn>
                <a:cxn ang="T95">
                  <a:pos x="T58" y="T59"/>
                </a:cxn>
                <a:cxn ang="T96">
                  <a:pos x="T60" y="T61"/>
                </a:cxn>
                <a:cxn ang="T97">
                  <a:pos x="T62" y="T63"/>
                </a:cxn>
                <a:cxn ang="T98">
                  <a:pos x="T64" y="T65"/>
                </a:cxn>
              </a:cxnLst>
              <a:rect l="0" t="0" r="r" b="b"/>
              <a:pathLst>
                <a:path w="4728" h="389">
                  <a:moveTo>
                    <a:pt x="0" y="0"/>
                  </a:moveTo>
                  <a:lnTo>
                    <a:pt x="213" y="47"/>
                  </a:lnTo>
                  <a:lnTo>
                    <a:pt x="424" y="90"/>
                  </a:lnTo>
                  <a:lnTo>
                    <a:pt x="629" y="130"/>
                  </a:lnTo>
                  <a:lnTo>
                    <a:pt x="833" y="168"/>
                  </a:lnTo>
                  <a:lnTo>
                    <a:pt x="1032" y="202"/>
                  </a:lnTo>
                  <a:lnTo>
                    <a:pt x="1227" y="234"/>
                  </a:lnTo>
                  <a:lnTo>
                    <a:pt x="1418" y="262"/>
                  </a:lnTo>
                  <a:lnTo>
                    <a:pt x="1607" y="289"/>
                  </a:lnTo>
                  <a:lnTo>
                    <a:pt x="1790" y="311"/>
                  </a:lnTo>
                  <a:lnTo>
                    <a:pt x="1969" y="332"/>
                  </a:lnTo>
                  <a:lnTo>
                    <a:pt x="2144" y="348"/>
                  </a:lnTo>
                  <a:lnTo>
                    <a:pt x="2315" y="362"/>
                  </a:lnTo>
                  <a:lnTo>
                    <a:pt x="2482" y="373"/>
                  </a:lnTo>
                  <a:lnTo>
                    <a:pt x="2645" y="382"/>
                  </a:lnTo>
                  <a:lnTo>
                    <a:pt x="2803" y="387"/>
                  </a:lnTo>
                  <a:lnTo>
                    <a:pt x="2957" y="389"/>
                  </a:lnTo>
                  <a:lnTo>
                    <a:pt x="3106" y="388"/>
                  </a:lnTo>
                  <a:lnTo>
                    <a:pt x="3249" y="384"/>
                  </a:lnTo>
                  <a:lnTo>
                    <a:pt x="3389" y="377"/>
                  </a:lnTo>
                  <a:lnTo>
                    <a:pt x="3523" y="367"/>
                  </a:lnTo>
                  <a:lnTo>
                    <a:pt x="3652" y="355"/>
                  </a:lnTo>
                  <a:lnTo>
                    <a:pt x="3776" y="339"/>
                  </a:lnTo>
                  <a:lnTo>
                    <a:pt x="3897" y="320"/>
                  </a:lnTo>
                  <a:lnTo>
                    <a:pt x="4011" y="299"/>
                  </a:lnTo>
                  <a:lnTo>
                    <a:pt x="4120" y="275"/>
                  </a:lnTo>
                  <a:lnTo>
                    <a:pt x="4223" y="248"/>
                  </a:lnTo>
                  <a:lnTo>
                    <a:pt x="4321" y="218"/>
                  </a:lnTo>
                  <a:lnTo>
                    <a:pt x="4414" y="184"/>
                  </a:lnTo>
                  <a:lnTo>
                    <a:pt x="4501" y="149"/>
                  </a:lnTo>
                  <a:lnTo>
                    <a:pt x="4583" y="110"/>
                  </a:lnTo>
                  <a:lnTo>
                    <a:pt x="4658" y="67"/>
                  </a:lnTo>
                  <a:lnTo>
                    <a:pt x="4728" y="22"/>
                  </a:lnTo>
                </a:path>
              </a:pathLst>
            </a:custGeom>
            <a:noFill/>
            <a:ln w="2">
              <a:solidFill>
                <a:srgbClr val="2B2A29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6" name="Line 196"/>
            <xdr:cNvSpPr>
              <a:spLocks noChangeShapeType="1"/>
            </xdr:cNvSpPr>
          </xdr:nvSpPr>
          <xdr:spPr bwMode="auto">
            <a:xfrm flipH="1">
              <a:off x="4115" y="2747"/>
              <a:ext cx="4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7" name="Line 197"/>
            <xdr:cNvSpPr>
              <a:spLocks noChangeShapeType="1"/>
            </xdr:cNvSpPr>
          </xdr:nvSpPr>
          <xdr:spPr bwMode="auto">
            <a:xfrm flipH="1">
              <a:off x="4111" y="2749"/>
              <a:ext cx="3" cy="0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8" name="Line 198"/>
            <xdr:cNvSpPr>
              <a:spLocks noChangeShapeType="1"/>
            </xdr:cNvSpPr>
          </xdr:nvSpPr>
          <xdr:spPr bwMode="auto">
            <a:xfrm flipH="1">
              <a:off x="4106" y="2750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399" name="Line 199"/>
            <xdr:cNvSpPr>
              <a:spLocks noChangeShapeType="1"/>
            </xdr:cNvSpPr>
          </xdr:nvSpPr>
          <xdr:spPr bwMode="auto">
            <a:xfrm flipH="1">
              <a:off x="4101" y="2751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0" name="Line 200"/>
            <xdr:cNvSpPr>
              <a:spLocks noChangeShapeType="1"/>
            </xdr:cNvSpPr>
          </xdr:nvSpPr>
          <xdr:spPr bwMode="auto">
            <a:xfrm flipH="1">
              <a:off x="4096" y="2753"/>
              <a:ext cx="3" cy="0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1" name="Line 201"/>
            <xdr:cNvSpPr>
              <a:spLocks noChangeShapeType="1"/>
            </xdr:cNvSpPr>
          </xdr:nvSpPr>
          <xdr:spPr bwMode="auto">
            <a:xfrm flipH="1">
              <a:off x="4091" y="2754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2" name="Line 202"/>
            <xdr:cNvSpPr>
              <a:spLocks noChangeShapeType="1"/>
            </xdr:cNvSpPr>
          </xdr:nvSpPr>
          <xdr:spPr bwMode="auto">
            <a:xfrm flipH="1">
              <a:off x="4086" y="2755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3" name="Line 203"/>
            <xdr:cNvSpPr>
              <a:spLocks noChangeShapeType="1"/>
            </xdr:cNvSpPr>
          </xdr:nvSpPr>
          <xdr:spPr bwMode="auto">
            <a:xfrm flipH="1">
              <a:off x="4081" y="2757"/>
              <a:ext cx="3" cy="0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04" name="Line 204"/>
            <xdr:cNvSpPr>
              <a:spLocks noChangeShapeType="1"/>
            </xdr:cNvSpPr>
          </xdr:nvSpPr>
          <xdr:spPr bwMode="auto">
            <a:xfrm flipH="1">
              <a:off x="4076" y="2758"/>
              <a:ext cx="3" cy="1"/>
            </a:xfrm>
            <a:prstGeom prst="line">
              <a:avLst/>
            </a:prstGeom>
            <a:noFill/>
            <a:ln w="0">
              <a:solidFill>
                <a:srgbClr val="2B2A29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1068" name="Line 206"/>
          <xdr:cNvSpPr>
            <a:spLocks noChangeShapeType="1"/>
          </xdr:cNvSpPr>
        </xdr:nvSpPr>
        <xdr:spPr bwMode="auto">
          <a:xfrm flipH="1">
            <a:off x="4071" y="2759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9" name="Line 207"/>
          <xdr:cNvSpPr>
            <a:spLocks noChangeShapeType="1"/>
          </xdr:cNvSpPr>
        </xdr:nvSpPr>
        <xdr:spPr bwMode="auto">
          <a:xfrm flipH="1">
            <a:off x="4066" y="2760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0" name="Line 208"/>
          <xdr:cNvSpPr>
            <a:spLocks noChangeShapeType="1"/>
          </xdr:cNvSpPr>
        </xdr:nvSpPr>
        <xdr:spPr bwMode="auto">
          <a:xfrm flipH="1">
            <a:off x="4061" y="2762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1" name="Line 209"/>
          <xdr:cNvSpPr>
            <a:spLocks noChangeShapeType="1"/>
          </xdr:cNvSpPr>
        </xdr:nvSpPr>
        <xdr:spPr bwMode="auto">
          <a:xfrm flipH="1">
            <a:off x="4056" y="2763"/>
            <a:ext cx="3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2" name="Line 210"/>
          <xdr:cNvSpPr>
            <a:spLocks noChangeShapeType="1"/>
          </xdr:cNvSpPr>
        </xdr:nvSpPr>
        <xdr:spPr bwMode="auto">
          <a:xfrm flipH="1">
            <a:off x="4051" y="2764"/>
            <a:ext cx="4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3" name="Line 211"/>
          <xdr:cNvSpPr>
            <a:spLocks noChangeShapeType="1"/>
          </xdr:cNvSpPr>
        </xdr:nvSpPr>
        <xdr:spPr bwMode="auto">
          <a:xfrm flipH="1">
            <a:off x="4046" y="2766"/>
            <a:ext cx="4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4" name="Line 212"/>
          <xdr:cNvSpPr>
            <a:spLocks noChangeShapeType="1"/>
          </xdr:cNvSpPr>
        </xdr:nvSpPr>
        <xdr:spPr bwMode="auto">
          <a:xfrm flipH="1">
            <a:off x="4041" y="2767"/>
            <a:ext cx="4" cy="1"/>
          </a:xfrm>
          <a:prstGeom prst="line">
            <a:avLst/>
          </a:prstGeom>
          <a:noFill/>
          <a:ln w="0">
            <a:solidFill>
              <a:srgbClr val="2B2A29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5" name="Freeform 213"/>
          <xdr:cNvSpPr>
            <a:spLocks/>
          </xdr:cNvSpPr>
        </xdr:nvSpPr>
        <xdr:spPr bwMode="auto">
          <a:xfrm>
            <a:off x="4503" y="2575"/>
            <a:ext cx="30" cy="473"/>
          </a:xfrm>
          <a:custGeom>
            <a:avLst/>
            <a:gdLst>
              <a:gd name="T0" fmla="*/ 0 w 448"/>
              <a:gd name="T1" fmla="*/ 0 h 7097"/>
              <a:gd name="T2" fmla="*/ 0 w 448"/>
              <a:gd name="T3" fmla="*/ 0 h 7097"/>
              <a:gd name="T4" fmla="*/ 0 w 448"/>
              <a:gd name="T5" fmla="*/ 0 h 7097"/>
              <a:gd name="T6" fmla="*/ 0 w 448"/>
              <a:gd name="T7" fmla="*/ 0 h 7097"/>
              <a:gd name="T8" fmla="*/ 0 w 448"/>
              <a:gd name="T9" fmla="*/ 0 h 7097"/>
              <a:gd name="T10" fmla="*/ 0 w 448"/>
              <a:gd name="T11" fmla="*/ 0 h 7097"/>
              <a:gd name="T12" fmla="*/ 0 w 448"/>
              <a:gd name="T13" fmla="*/ 0 h 7097"/>
              <a:gd name="T14" fmla="*/ 0 w 448"/>
              <a:gd name="T15" fmla="*/ 0 h 7097"/>
              <a:gd name="T16" fmla="*/ 0 w 448"/>
              <a:gd name="T17" fmla="*/ 0 h 7097"/>
              <a:gd name="T18" fmla="*/ 0 w 448"/>
              <a:gd name="T19" fmla="*/ 0 h 7097"/>
              <a:gd name="T20" fmla="*/ 0 w 448"/>
              <a:gd name="T21" fmla="*/ 0 h 7097"/>
              <a:gd name="T22" fmla="*/ 0 w 448"/>
              <a:gd name="T23" fmla="*/ 0 h 7097"/>
              <a:gd name="T24" fmla="*/ 0 w 448"/>
              <a:gd name="T25" fmla="*/ 0 h 7097"/>
              <a:gd name="T26" fmla="*/ 0 w 448"/>
              <a:gd name="T27" fmla="*/ 0 h 7097"/>
              <a:gd name="T28" fmla="*/ 0 w 448"/>
              <a:gd name="T29" fmla="*/ 0 h 7097"/>
              <a:gd name="T30" fmla="*/ 0 w 448"/>
              <a:gd name="T31" fmla="*/ 0 h 7097"/>
              <a:gd name="T32" fmla="*/ 0 w 448"/>
              <a:gd name="T33" fmla="*/ 0 h 7097"/>
              <a:gd name="T34" fmla="*/ 0 w 448"/>
              <a:gd name="T35" fmla="*/ 0 h 7097"/>
              <a:gd name="T36" fmla="*/ 0 w 448"/>
              <a:gd name="T37" fmla="*/ 0 h 7097"/>
              <a:gd name="T38" fmla="*/ 0 w 448"/>
              <a:gd name="T39" fmla="*/ 0 h 7097"/>
              <a:gd name="T40" fmla="*/ 0 w 448"/>
              <a:gd name="T41" fmla="*/ 0 h 7097"/>
              <a:gd name="T42" fmla="*/ 0 w 448"/>
              <a:gd name="T43" fmla="*/ 0 h 7097"/>
              <a:gd name="T44" fmla="*/ 0 w 448"/>
              <a:gd name="T45" fmla="*/ 0 h 7097"/>
              <a:gd name="T46" fmla="*/ 0 w 448"/>
              <a:gd name="T47" fmla="*/ 0 h 7097"/>
              <a:gd name="T48" fmla="*/ 0 w 448"/>
              <a:gd name="T49" fmla="*/ 0 h 7097"/>
              <a:gd name="T50" fmla="*/ 0 w 448"/>
              <a:gd name="T51" fmla="*/ 0 h 7097"/>
              <a:gd name="T52" fmla="*/ 0 w 448"/>
              <a:gd name="T53" fmla="*/ 0 h 7097"/>
              <a:gd name="T54" fmla="*/ 0 w 448"/>
              <a:gd name="T55" fmla="*/ 0 h 7097"/>
              <a:gd name="T56" fmla="*/ 0 w 448"/>
              <a:gd name="T57" fmla="*/ 0 h 7097"/>
              <a:gd name="T58" fmla="*/ 0 w 448"/>
              <a:gd name="T59" fmla="*/ 0 h 7097"/>
              <a:gd name="T60" fmla="*/ 0 w 448"/>
              <a:gd name="T61" fmla="*/ 0 h 7097"/>
              <a:gd name="T62" fmla="*/ 0 w 448"/>
              <a:gd name="T63" fmla="*/ 0 h 7097"/>
              <a:gd name="T64" fmla="*/ 0 w 448"/>
              <a:gd name="T65" fmla="*/ 0 h 7097"/>
              <a:gd name="T66" fmla="*/ 0 w 448"/>
              <a:gd name="T67" fmla="*/ 0 h 7097"/>
              <a:gd name="T68" fmla="*/ 0 w 448"/>
              <a:gd name="T69" fmla="*/ 0 h 7097"/>
              <a:gd name="T70" fmla="*/ 0 w 448"/>
              <a:gd name="T71" fmla="*/ 0 h 7097"/>
              <a:gd name="T72" fmla="*/ 0 w 448"/>
              <a:gd name="T73" fmla="*/ 0 h 7097"/>
              <a:gd name="T74" fmla="*/ 0 w 448"/>
              <a:gd name="T75" fmla="*/ 0 h 7097"/>
              <a:gd name="T76" fmla="*/ 0 w 448"/>
              <a:gd name="T77" fmla="*/ 0 h 7097"/>
              <a:gd name="T78" fmla="*/ 0 w 448"/>
              <a:gd name="T79" fmla="*/ 0 h 7097"/>
              <a:gd name="T80" fmla="*/ 0 w 448"/>
              <a:gd name="T81" fmla="*/ 0 h 7097"/>
              <a:gd name="T82" fmla="*/ 0 w 448"/>
              <a:gd name="T83" fmla="*/ 0 h 7097"/>
              <a:gd name="T84" fmla="*/ 0 w 448"/>
              <a:gd name="T85" fmla="*/ 0 h 7097"/>
              <a:gd name="T86" fmla="*/ 0 w 448"/>
              <a:gd name="T87" fmla="*/ 0 h 7097"/>
              <a:gd name="T88" fmla="*/ 0 w 448"/>
              <a:gd name="T89" fmla="*/ 0 h 7097"/>
              <a:gd name="T90" fmla="*/ 0 w 448"/>
              <a:gd name="T91" fmla="*/ 0 h 7097"/>
              <a:gd name="T92" fmla="*/ 0 w 448"/>
              <a:gd name="T93" fmla="*/ 0 h 7097"/>
              <a:gd name="T94" fmla="*/ 0 w 448"/>
              <a:gd name="T95" fmla="*/ 0 h 7097"/>
              <a:gd name="T96" fmla="*/ 0 w 448"/>
              <a:gd name="T97" fmla="*/ 0 h 7097"/>
              <a:gd name="T98" fmla="*/ 0 w 448"/>
              <a:gd name="T99" fmla="*/ 0 h 7097"/>
              <a:gd name="T100" fmla="*/ 0 w 448"/>
              <a:gd name="T101" fmla="*/ 0 h 7097"/>
              <a:gd name="T102" fmla="*/ 0 w 448"/>
              <a:gd name="T103" fmla="*/ 0 h 7097"/>
              <a:gd name="T104" fmla="*/ 0 w 448"/>
              <a:gd name="T105" fmla="*/ 0 h 7097"/>
              <a:gd name="T106" fmla="*/ 0 w 448"/>
              <a:gd name="T107" fmla="*/ 0 h 7097"/>
              <a:gd name="T108" fmla="*/ 0 w 448"/>
              <a:gd name="T109" fmla="*/ 0 h 7097"/>
              <a:gd name="T110" fmla="*/ 0 w 448"/>
              <a:gd name="T111" fmla="*/ 0 h 7097"/>
              <a:gd name="T112" fmla="*/ 0 w 448"/>
              <a:gd name="T113" fmla="*/ 0 h 7097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0" t="0" r="r" b="b"/>
            <a:pathLst>
              <a:path w="448" h="7097">
                <a:moveTo>
                  <a:pt x="430" y="0"/>
                </a:moveTo>
                <a:lnTo>
                  <a:pt x="437" y="106"/>
                </a:lnTo>
                <a:lnTo>
                  <a:pt x="441" y="222"/>
                </a:lnTo>
                <a:lnTo>
                  <a:pt x="445" y="348"/>
                </a:lnTo>
                <a:lnTo>
                  <a:pt x="447" y="482"/>
                </a:lnTo>
                <a:lnTo>
                  <a:pt x="448" y="626"/>
                </a:lnTo>
                <a:lnTo>
                  <a:pt x="447" y="775"/>
                </a:lnTo>
                <a:lnTo>
                  <a:pt x="446" y="933"/>
                </a:lnTo>
                <a:lnTo>
                  <a:pt x="443" y="1096"/>
                </a:lnTo>
                <a:lnTo>
                  <a:pt x="438" y="1264"/>
                </a:lnTo>
                <a:lnTo>
                  <a:pt x="433" y="1438"/>
                </a:lnTo>
                <a:lnTo>
                  <a:pt x="427" y="1615"/>
                </a:lnTo>
                <a:lnTo>
                  <a:pt x="419" y="1796"/>
                </a:lnTo>
                <a:lnTo>
                  <a:pt x="411" y="1981"/>
                </a:lnTo>
                <a:lnTo>
                  <a:pt x="401" y="2166"/>
                </a:lnTo>
                <a:lnTo>
                  <a:pt x="390" y="2353"/>
                </a:lnTo>
                <a:lnTo>
                  <a:pt x="379" y="2540"/>
                </a:lnTo>
                <a:lnTo>
                  <a:pt x="366" y="2728"/>
                </a:lnTo>
                <a:lnTo>
                  <a:pt x="354" y="2914"/>
                </a:lnTo>
                <a:lnTo>
                  <a:pt x="339" y="3099"/>
                </a:lnTo>
                <a:lnTo>
                  <a:pt x="325" y="3283"/>
                </a:lnTo>
                <a:lnTo>
                  <a:pt x="310" y="3464"/>
                </a:lnTo>
                <a:lnTo>
                  <a:pt x="294" y="3640"/>
                </a:lnTo>
                <a:lnTo>
                  <a:pt x="277" y="3812"/>
                </a:lnTo>
                <a:lnTo>
                  <a:pt x="261" y="3980"/>
                </a:lnTo>
                <a:lnTo>
                  <a:pt x="244" y="4142"/>
                </a:lnTo>
                <a:lnTo>
                  <a:pt x="225" y="4298"/>
                </a:lnTo>
                <a:lnTo>
                  <a:pt x="207" y="4446"/>
                </a:lnTo>
                <a:lnTo>
                  <a:pt x="189" y="4588"/>
                </a:lnTo>
                <a:lnTo>
                  <a:pt x="169" y="4720"/>
                </a:lnTo>
                <a:lnTo>
                  <a:pt x="151" y="4843"/>
                </a:lnTo>
                <a:lnTo>
                  <a:pt x="132" y="4957"/>
                </a:lnTo>
                <a:lnTo>
                  <a:pt x="111" y="5061"/>
                </a:lnTo>
                <a:lnTo>
                  <a:pt x="99" y="5126"/>
                </a:lnTo>
                <a:lnTo>
                  <a:pt x="88" y="5190"/>
                </a:lnTo>
                <a:lnTo>
                  <a:pt x="77" y="5255"/>
                </a:lnTo>
                <a:lnTo>
                  <a:pt x="67" y="5320"/>
                </a:lnTo>
                <a:lnTo>
                  <a:pt x="58" y="5385"/>
                </a:lnTo>
                <a:lnTo>
                  <a:pt x="49" y="5449"/>
                </a:lnTo>
                <a:lnTo>
                  <a:pt x="42" y="5514"/>
                </a:lnTo>
                <a:lnTo>
                  <a:pt x="35" y="5579"/>
                </a:lnTo>
                <a:lnTo>
                  <a:pt x="29" y="5643"/>
                </a:lnTo>
                <a:lnTo>
                  <a:pt x="24" y="5709"/>
                </a:lnTo>
                <a:lnTo>
                  <a:pt x="19" y="5773"/>
                </a:lnTo>
                <a:lnTo>
                  <a:pt x="15" y="5838"/>
                </a:lnTo>
                <a:lnTo>
                  <a:pt x="11" y="5902"/>
                </a:lnTo>
                <a:lnTo>
                  <a:pt x="9" y="5966"/>
                </a:lnTo>
                <a:lnTo>
                  <a:pt x="5" y="6031"/>
                </a:lnTo>
                <a:lnTo>
                  <a:pt x="3" y="6095"/>
                </a:lnTo>
                <a:lnTo>
                  <a:pt x="1" y="6222"/>
                </a:lnTo>
                <a:lnTo>
                  <a:pt x="0" y="6349"/>
                </a:lnTo>
                <a:lnTo>
                  <a:pt x="1" y="6477"/>
                </a:lnTo>
                <a:lnTo>
                  <a:pt x="4" y="6603"/>
                </a:lnTo>
                <a:lnTo>
                  <a:pt x="8" y="6728"/>
                </a:lnTo>
                <a:lnTo>
                  <a:pt x="13" y="6852"/>
                </a:lnTo>
                <a:lnTo>
                  <a:pt x="18" y="6975"/>
                </a:lnTo>
                <a:lnTo>
                  <a:pt x="24" y="7097"/>
                </a:lnTo>
              </a:path>
            </a:pathLst>
          </a:custGeom>
          <a:noFill/>
          <a:ln w="2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6" name="Freeform 214"/>
          <xdr:cNvSpPr>
            <a:spLocks/>
          </xdr:cNvSpPr>
        </xdr:nvSpPr>
        <xdr:spPr bwMode="auto">
          <a:xfrm>
            <a:off x="4505" y="2575"/>
            <a:ext cx="28" cy="383"/>
          </a:xfrm>
          <a:custGeom>
            <a:avLst/>
            <a:gdLst>
              <a:gd name="T0" fmla="*/ 0 w 428"/>
              <a:gd name="T1" fmla="*/ 0 h 5758"/>
              <a:gd name="T2" fmla="*/ 0 w 428"/>
              <a:gd name="T3" fmla="*/ 0 h 5758"/>
              <a:gd name="T4" fmla="*/ 0 w 428"/>
              <a:gd name="T5" fmla="*/ 0 h 5758"/>
              <a:gd name="T6" fmla="*/ 0 w 428"/>
              <a:gd name="T7" fmla="*/ 0 h 5758"/>
              <a:gd name="T8" fmla="*/ 0 w 428"/>
              <a:gd name="T9" fmla="*/ 0 h 5758"/>
              <a:gd name="T10" fmla="*/ 0 w 428"/>
              <a:gd name="T11" fmla="*/ 0 h 5758"/>
              <a:gd name="T12" fmla="*/ 0 w 428"/>
              <a:gd name="T13" fmla="*/ 0 h 5758"/>
              <a:gd name="T14" fmla="*/ 0 w 428"/>
              <a:gd name="T15" fmla="*/ 0 h 5758"/>
              <a:gd name="T16" fmla="*/ 0 w 428"/>
              <a:gd name="T17" fmla="*/ 0 h 5758"/>
              <a:gd name="T18" fmla="*/ 0 w 428"/>
              <a:gd name="T19" fmla="*/ 0 h 5758"/>
              <a:gd name="T20" fmla="*/ 0 w 428"/>
              <a:gd name="T21" fmla="*/ 0 h 5758"/>
              <a:gd name="T22" fmla="*/ 0 w 428"/>
              <a:gd name="T23" fmla="*/ 0 h 5758"/>
              <a:gd name="T24" fmla="*/ 0 w 428"/>
              <a:gd name="T25" fmla="*/ 0 h 5758"/>
              <a:gd name="T26" fmla="*/ 0 w 428"/>
              <a:gd name="T27" fmla="*/ 0 h 5758"/>
              <a:gd name="T28" fmla="*/ 0 w 428"/>
              <a:gd name="T29" fmla="*/ 0 h 5758"/>
              <a:gd name="T30" fmla="*/ 0 w 428"/>
              <a:gd name="T31" fmla="*/ 0 h 5758"/>
              <a:gd name="T32" fmla="*/ 0 w 428"/>
              <a:gd name="T33" fmla="*/ 0 h 5758"/>
              <a:gd name="T34" fmla="*/ 0 w 428"/>
              <a:gd name="T35" fmla="*/ 0 h 5758"/>
              <a:gd name="T36" fmla="*/ 0 w 428"/>
              <a:gd name="T37" fmla="*/ 0 h 5758"/>
              <a:gd name="T38" fmla="*/ 0 w 428"/>
              <a:gd name="T39" fmla="*/ 0 h 5758"/>
              <a:gd name="T40" fmla="*/ 0 w 428"/>
              <a:gd name="T41" fmla="*/ 0 h 5758"/>
              <a:gd name="T42" fmla="*/ 0 w 428"/>
              <a:gd name="T43" fmla="*/ 0 h 5758"/>
              <a:gd name="T44" fmla="*/ 0 w 428"/>
              <a:gd name="T45" fmla="*/ 0 h 5758"/>
              <a:gd name="T46" fmla="*/ 0 w 428"/>
              <a:gd name="T47" fmla="*/ 0 h 5758"/>
              <a:gd name="T48" fmla="*/ 0 w 428"/>
              <a:gd name="T49" fmla="*/ 0 h 5758"/>
              <a:gd name="T50" fmla="*/ 0 w 428"/>
              <a:gd name="T51" fmla="*/ 0 h 5758"/>
              <a:gd name="T52" fmla="*/ 0 w 428"/>
              <a:gd name="T53" fmla="*/ 0 h 5758"/>
              <a:gd name="T54" fmla="*/ 0 w 428"/>
              <a:gd name="T55" fmla="*/ 0 h 5758"/>
              <a:gd name="T56" fmla="*/ 0 w 428"/>
              <a:gd name="T57" fmla="*/ 0 h 5758"/>
              <a:gd name="T58" fmla="*/ 0 w 428"/>
              <a:gd name="T59" fmla="*/ 0 h 5758"/>
              <a:gd name="T60" fmla="*/ 0 w 428"/>
              <a:gd name="T61" fmla="*/ 0 h 5758"/>
              <a:gd name="T62" fmla="*/ 0 w 428"/>
              <a:gd name="T63" fmla="*/ 0 h 5758"/>
              <a:gd name="T64" fmla="*/ 0 w 428"/>
              <a:gd name="T65" fmla="*/ 0 h 5758"/>
              <a:gd name="T66" fmla="*/ 0 w 428"/>
              <a:gd name="T67" fmla="*/ 0 h 5758"/>
              <a:gd name="T68" fmla="*/ 0 w 428"/>
              <a:gd name="T69" fmla="*/ 0 h 5758"/>
              <a:gd name="T70" fmla="*/ 0 w 428"/>
              <a:gd name="T71" fmla="*/ 0 h 5758"/>
              <a:gd name="T72" fmla="*/ 0 w 428"/>
              <a:gd name="T73" fmla="*/ 0 h 5758"/>
              <a:gd name="T74" fmla="*/ 0 w 428"/>
              <a:gd name="T75" fmla="*/ 0 h 5758"/>
              <a:gd name="T76" fmla="*/ 0 w 428"/>
              <a:gd name="T77" fmla="*/ 0 h 5758"/>
              <a:gd name="T78" fmla="*/ 0 w 428"/>
              <a:gd name="T79" fmla="*/ 0 h 5758"/>
              <a:gd name="T80" fmla="*/ 0 w 428"/>
              <a:gd name="T81" fmla="*/ 0 h 5758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0" t="0" r="r" b="b"/>
            <a:pathLst>
              <a:path w="428" h="5758">
                <a:moveTo>
                  <a:pt x="410" y="0"/>
                </a:moveTo>
                <a:lnTo>
                  <a:pt x="417" y="106"/>
                </a:lnTo>
                <a:lnTo>
                  <a:pt x="422" y="222"/>
                </a:lnTo>
                <a:lnTo>
                  <a:pt x="425" y="348"/>
                </a:lnTo>
                <a:lnTo>
                  <a:pt x="427" y="482"/>
                </a:lnTo>
                <a:lnTo>
                  <a:pt x="428" y="626"/>
                </a:lnTo>
                <a:lnTo>
                  <a:pt x="427" y="775"/>
                </a:lnTo>
                <a:lnTo>
                  <a:pt x="426" y="933"/>
                </a:lnTo>
                <a:lnTo>
                  <a:pt x="423" y="1096"/>
                </a:lnTo>
                <a:lnTo>
                  <a:pt x="418" y="1264"/>
                </a:lnTo>
                <a:lnTo>
                  <a:pt x="413" y="1438"/>
                </a:lnTo>
                <a:lnTo>
                  <a:pt x="407" y="1615"/>
                </a:lnTo>
                <a:lnTo>
                  <a:pt x="399" y="1796"/>
                </a:lnTo>
                <a:lnTo>
                  <a:pt x="391" y="1981"/>
                </a:lnTo>
                <a:lnTo>
                  <a:pt x="381" y="2166"/>
                </a:lnTo>
                <a:lnTo>
                  <a:pt x="370" y="2353"/>
                </a:lnTo>
                <a:lnTo>
                  <a:pt x="359" y="2540"/>
                </a:lnTo>
                <a:lnTo>
                  <a:pt x="347" y="2728"/>
                </a:lnTo>
                <a:lnTo>
                  <a:pt x="334" y="2914"/>
                </a:lnTo>
                <a:lnTo>
                  <a:pt x="319" y="3099"/>
                </a:lnTo>
                <a:lnTo>
                  <a:pt x="305" y="3283"/>
                </a:lnTo>
                <a:lnTo>
                  <a:pt x="290" y="3464"/>
                </a:lnTo>
                <a:lnTo>
                  <a:pt x="274" y="3640"/>
                </a:lnTo>
                <a:lnTo>
                  <a:pt x="257" y="3812"/>
                </a:lnTo>
                <a:lnTo>
                  <a:pt x="241" y="3980"/>
                </a:lnTo>
                <a:lnTo>
                  <a:pt x="224" y="4142"/>
                </a:lnTo>
                <a:lnTo>
                  <a:pt x="205" y="4298"/>
                </a:lnTo>
                <a:lnTo>
                  <a:pt x="187" y="4446"/>
                </a:lnTo>
                <a:lnTo>
                  <a:pt x="169" y="4588"/>
                </a:lnTo>
                <a:lnTo>
                  <a:pt x="149" y="4720"/>
                </a:lnTo>
                <a:lnTo>
                  <a:pt x="131" y="4843"/>
                </a:lnTo>
                <a:lnTo>
                  <a:pt x="112" y="4957"/>
                </a:lnTo>
                <a:lnTo>
                  <a:pt x="92" y="5061"/>
                </a:lnTo>
                <a:lnTo>
                  <a:pt x="75" y="5148"/>
                </a:lnTo>
                <a:lnTo>
                  <a:pt x="60" y="5236"/>
                </a:lnTo>
                <a:lnTo>
                  <a:pt x="47" y="5322"/>
                </a:lnTo>
                <a:lnTo>
                  <a:pt x="34" y="5409"/>
                </a:lnTo>
                <a:lnTo>
                  <a:pt x="24" y="5497"/>
                </a:lnTo>
                <a:lnTo>
                  <a:pt x="15" y="5584"/>
                </a:lnTo>
                <a:lnTo>
                  <a:pt x="7" y="5672"/>
                </a:lnTo>
                <a:lnTo>
                  <a:pt x="0" y="5758"/>
                </a:lnTo>
              </a:path>
            </a:pathLst>
          </a:custGeom>
          <a:noFill/>
          <a:ln w="3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7" name="Freeform 215"/>
          <xdr:cNvSpPr>
            <a:spLocks/>
          </xdr:cNvSpPr>
        </xdr:nvSpPr>
        <xdr:spPr bwMode="auto">
          <a:xfrm>
            <a:off x="4530" y="2568"/>
            <a:ext cx="18" cy="50"/>
          </a:xfrm>
          <a:custGeom>
            <a:avLst/>
            <a:gdLst>
              <a:gd name="T0" fmla="*/ 0 w 270"/>
              <a:gd name="T1" fmla="*/ 0 h 759"/>
              <a:gd name="T2" fmla="*/ 0 w 270"/>
              <a:gd name="T3" fmla="*/ 0 h 759"/>
              <a:gd name="T4" fmla="*/ 0 w 270"/>
              <a:gd name="T5" fmla="*/ 0 h 759"/>
              <a:gd name="T6" fmla="*/ 0 w 270"/>
              <a:gd name="T7" fmla="*/ 0 h 759"/>
              <a:gd name="T8" fmla="*/ 0 w 270"/>
              <a:gd name="T9" fmla="*/ 0 h 759"/>
              <a:gd name="T10" fmla="*/ 0 w 270"/>
              <a:gd name="T11" fmla="*/ 0 h 759"/>
              <a:gd name="T12" fmla="*/ 0 w 270"/>
              <a:gd name="T13" fmla="*/ 0 h 759"/>
              <a:gd name="T14" fmla="*/ 0 w 270"/>
              <a:gd name="T15" fmla="*/ 0 h 759"/>
              <a:gd name="T16" fmla="*/ 0 w 270"/>
              <a:gd name="T17" fmla="*/ 0 h 759"/>
              <a:gd name="T18" fmla="*/ 0 w 270"/>
              <a:gd name="T19" fmla="*/ 0 h 759"/>
              <a:gd name="T20" fmla="*/ 0 w 270"/>
              <a:gd name="T21" fmla="*/ 0 h 759"/>
              <a:gd name="T22" fmla="*/ 0 w 270"/>
              <a:gd name="T23" fmla="*/ 0 h 759"/>
              <a:gd name="T24" fmla="*/ 0 w 270"/>
              <a:gd name="T25" fmla="*/ 0 h 759"/>
              <a:gd name="T26" fmla="*/ 0 w 270"/>
              <a:gd name="T27" fmla="*/ 0 h 759"/>
              <a:gd name="T28" fmla="*/ 0 w 270"/>
              <a:gd name="T29" fmla="*/ 0 h 759"/>
              <a:gd name="T30" fmla="*/ 0 w 270"/>
              <a:gd name="T31" fmla="*/ 0 h 759"/>
              <a:gd name="T32" fmla="*/ 0 w 270"/>
              <a:gd name="T33" fmla="*/ 0 h 759"/>
              <a:gd name="T34" fmla="*/ 0 w 270"/>
              <a:gd name="T35" fmla="*/ 0 h 759"/>
              <a:gd name="T36" fmla="*/ 0 w 270"/>
              <a:gd name="T37" fmla="*/ 0 h 759"/>
              <a:gd name="T38" fmla="*/ 0 w 270"/>
              <a:gd name="T39" fmla="*/ 0 h 759"/>
              <a:gd name="T40" fmla="*/ 0 w 270"/>
              <a:gd name="T41" fmla="*/ 0 h 759"/>
              <a:gd name="T42" fmla="*/ 0 w 270"/>
              <a:gd name="T43" fmla="*/ 0 h 759"/>
              <a:gd name="T44" fmla="*/ 0 w 270"/>
              <a:gd name="T45" fmla="*/ 0 h 759"/>
              <a:gd name="T46" fmla="*/ 0 w 270"/>
              <a:gd name="T47" fmla="*/ 0 h 759"/>
              <a:gd name="T48" fmla="*/ 0 w 270"/>
              <a:gd name="T49" fmla="*/ 0 h 759"/>
              <a:gd name="T50" fmla="*/ 0 w 270"/>
              <a:gd name="T51" fmla="*/ 0 h 759"/>
              <a:gd name="T52" fmla="*/ 0 w 270"/>
              <a:gd name="T53" fmla="*/ 0 h 759"/>
              <a:gd name="T54" fmla="*/ 0 w 270"/>
              <a:gd name="T55" fmla="*/ 0 h 759"/>
              <a:gd name="T56" fmla="*/ 0 w 270"/>
              <a:gd name="T57" fmla="*/ 0 h 759"/>
              <a:gd name="T58" fmla="*/ 0 w 270"/>
              <a:gd name="T59" fmla="*/ 0 h 759"/>
              <a:gd name="T60" fmla="*/ 0 w 270"/>
              <a:gd name="T61" fmla="*/ 0 h 759"/>
              <a:gd name="T62" fmla="*/ 0 w 270"/>
              <a:gd name="T63" fmla="*/ 0 h 759"/>
              <a:gd name="T64" fmla="*/ 0 w 270"/>
              <a:gd name="T65" fmla="*/ 0 h 759"/>
              <a:gd name="T66" fmla="*/ 0 w 270"/>
              <a:gd name="T67" fmla="*/ 0 h 759"/>
              <a:gd name="T68" fmla="*/ 0 w 270"/>
              <a:gd name="T69" fmla="*/ 0 h 759"/>
              <a:gd name="T70" fmla="*/ 0 w 270"/>
              <a:gd name="T71" fmla="*/ 0 h 759"/>
              <a:gd name="T72" fmla="*/ 0 w 270"/>
              <a:gd name="T73" fmla="*/ 0 h 759"/>
              <a:gd name="T74" fmla="*/ 0 w 270"/>
              <a:gd name="T75" fmla="*/ 0 h 759"/>
              <a:gd name="T76" fmla="*/ 0 w 270"/>
              <a:gd name="T77" fmla="*/ 0 h 759"/>
              <a:gd name="T78" fmla="*/ 0 w 270"/>
              <a:gd name="T79" fmla="*/ 0 h 759"/>
              <a:gd name="T80" fmla="*/ 0 w 270"/>
              <a:gd name="T81" fmla="*/ 0 h 759"/>
              <a:gd name="T82" fmla="*/ 0 w 270"/>
              <a:gd name="T83" fmla="*/ 0 h 759"/>
              <a:gd name="T84" fmla="*/ 0 w 270"/>
              <a:gd name="T85" fmla="*/ 0 h 759"/>
              <a:gd name="T86" fmla="*/ 0 w 270"/>
              <a:gd name="T87" fmla="*/ 0 h 759"/>
              <a:gd name="T88" fmla="*/ 0 w 270"/>
              <a:gd name="T89" fmla="*/ 0 h 759"/>
              <a:gd name="T90" fmla="*/ 0 w 270"/>
              <a:gd name="T91" fmla="*/ 0 h 759"/>
              <a:gd name="T92" fmla="*/ 0 w 270"/>
              <a:gd name="T93" fmla="*/ 0 h 759"/>
              <a:gd name="T94" fmla="*/ 0 w 270"/>
              <a:gd name="T95" fmla="*/ 0 h 759"/>
              <a:gd name="T96" fmla="*/ 0 w 270"/>
              <a:gd name="T97" fmla="*/ 0 h 759"/>
              <a:gd name="T98" fmla="*/ 0 w 270"/>
              <a:gd name="T99" fmla="*/ 0 h 759"/>
              <a:gd name="T100" fmla="*/ 0 w 270"/>
              <a:gd name="T101" fmla="*/ 0 h 759"/>
              <a:gd name="T102" fmla="*/ 0 w 270"/>
              <a:gd name="T103" fmla="*/ 0 h 759"/>
              <a:gd name="T104" fmla="*/ 0 w 270"/>
              <a:gd name="T105" fmla="*/ 0 h 759"/>
              <a:gd name="T106" fmla="*/ 0 w 270"/>
              <a:gd name="T107" fmla="*/ 0 h 759"/>
              <a:gd name="T108" fmla="*/ 0 w 270"/>
              <a:gd name="T109" fmla="*/ 0 h 759"/>
              <a:gd name="T110" fmla="*/ 0 w 270"/>
              <a:gd name="T111" fmla="*/ 0 h 759"/>
              <a:gd name="T112" fmla="*/ 0 w 270"/>
              <a:gd name="T113" fmla="*/ 0 h 759"/>
              <a:gd name="T114" fmla="*/ 0 w 270"/>
              <a:gd name="T115" fmla="*/ 0 h 759"/>
              <a:gd name="T116" fmla="*/ 0 w 270"/>
              <a:gd name="T117" fmla="*/ 0 h 759"/>
              <a:gd name="T118" fmla="*/ 0 w 270"/>
              <a:gd name="T119" fmla="*/ 0 h 759"/>
              <a:gd name="T120" fmla="*/ 0 w 270"/>
              <a:gd name="T121" fmla="*/ 0 h 759"/>
              <a:gd name="T122" fmla="*/ 0 w 270"/>
              <a:gd name="T123" fmla="*/ 0 h 759"/>
              <a:gd name="T124" fmla="*/ 0 w 270"/>
              <a:gd name="T125" fmla="*/ 0 h 7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70" h="759">
                <a:moveTo>
                  <a:pt x="91" y="297"/>
                </a:moveTo>
                <a:lnTo>
                  <a:pt x="80" y="260"/>
                </a:lnTo>
                <a:lnTo>
                  <a:pt x="69" y="223"/>
                </a:lnTo>
                <a:lnTo>
                  <a:pt x="57" y="186"/>
                </a:lnTo>
                <a:lnTo>
                  <a:pt x="46" y="149"/>
                </a:lnTo>
                <a:lnTo>
                  <a:pt x="34" y="112"/>
                </a:lnTo>
                <a:lnTo>
                  <a:pt x="23" y="75"/>
                </a:lnTo>
                <a:lnTo>
                  <a:pt x="12" y="38"/>
                </a:lnTo>
                <a:lnTo>
                  <a:pt x="0" y="0"/>
                </a:lnTo>
                <a:lnTo>
                  <a:pt x="13" y="38"/>
                </a:lnTo>
                <a:lnTo>
                  <a:pt x="25" y="75"/>
                </a:lnTo>
                <a:lnTo>
                  <a:pt x="37" y="111"/>
                </a:lnTo>
                <a:lnTo>
                  <a:pt x="49" y="148"/>
                </a:lnTo>
                <a:lnTo>
                  <a:pt x="62" y="184"/>
                </a:lnTo>
                <a:lnTo>
                  <a:pt x="75" y="221"/>
                </a:lnTo>
                <a:lnTo>
                  <a:pt x="87" y="259"/>
                </a:lnTo>
                <a:lnTo>
                  <a:pt x="99" y="295"/>
                </a:lnTo>
                <a:lnTo>
                  <a:pt x="111" y="307"/>
                </a:lnTo>
                <a:lnTo>
                  <a:pt x="124" y="318"/>
                </a:lnTo>
                <a:lnTo>
                  <a:pt x="135" y="330"/>
                </a:lnTo>
                <a:lnTo>
                  <a:pt x="145" y="342"/>
                </a:lnTo>
                <a:lnTo>
                  <a:pt x="155" y="354"/>
                </a:lnTo>
                <a:lnTo>
                  <a:pt x="165" y="368"/>
                </a:lnTo>
                <a:lnTo>
                  <a:pt x="175" y="380"/>
                </a:lnTo>
                <a:lnTo>
                  <a:pt x="183" y="393"/>
                </a:lnTo>
                <a:lnTo>
                  <a:pt x="199" y="419"/>
                </a:lnTo>
                <a:lnTo>
                  <a:pt x="213" y="447"/>
                </a:lnTo>
                <a:lnTo>
                  <a:pt x="225" y="475"/>
                </a:lnTo>
                <a:lnTo>
                  <a:pt x="237" y="504"/>
                </a:lnTo>
                <a:lnTo>
                  <a:pt x="246" y="534"/>
                </a:lnTo>
                <a:lnTo>
                  <a:pt x="253" y="565"/>
                </a:lnTo>
                <a:lnTo>
                  <a:pt x="259" y="595"/>
                </a:lnTo>
                <a:lnTo>
                  <a:pt x="264" y="627"/>
                </a:lnTo>
                <a:lnTo>
                  <a:pt x="267" y="659"/>
                </a:lnTo>
                <a:lnTo>
                  <a:pt x="269" y="692"/>
                </a:lnTo>
                <a:lnTo>
                  <a:pt x="270" y="726"/>
                </a:lnTo>
                <a:lnTo>
                  <a:pt x="270" y="759"/>
                </a:lnTo>
                <a:lnTo>
                  <a:pt x="244" y="733"/>
                </a:lnTo>
                <a:lnTo>
                  <a:pt x="217" y="706"/>
                </a:lnTo>
                <a:lnTo>
                  <a:pt x="194" y="680"/>
                </a:lnTo>
                <a:lnTo>
                  <a:pt x="172" y="653"/>
                </a:lnTo>
                <a:lnTo>
                  <a:pt x="151" y="626"/>
                </a:lnTo>
                <a:lnTo>
                  <a:pt x="133" y="598"/>
                </a:lnTo>
                <a:lnTo>
                  <a:pt x="124" y="584"/>
                </a:lnTo>
                <a:lnTo>
                  <a:pt x="117" y="570"/>
                </a:lnTo>
                <a:lnTo>
                  <a:pt x="108" y="556"/>
                </a:lnTo>
                <a:lnTo>
                  <a:pt x="102" y="541"/>
                </a:lnTo>
                <a:lnTo>
                  <a:pt x="96" y="527"/>
                </a:lnTo>
                <a:lnTo>
                  <a:pt x="91" y="513"/>
                </a:lnTo>
                <a:lnTo>
                  <a:pt x="86" y="499"/>
                </a:lnTo>
                <a:lnTo>
                  <a:pt x="82" y="483"/>
                </a:lnTo>
                <a:lnTo>
                  <a:pt x="78" y="469"/>
                </a:lnTo>
                <a:lnTo>
                  <a:pt x="76" y="454"/>
                </a:lnTo>
                <a:lnTo>
                  <a:pt x="74" y="439"/>
                </a:lnTo>
                <a:lnTo>
                  <a:pt x="73" y="423"/>
                </a:lnTo>
                <a:lnTo>
                  <a:pt x="72" y="408"/>
                </a:lnTo>
                <a:lnTo>
                  <a:pt x="72" y="393"/>
                </a:lnTo>
                <a:lnTo>
                  <a:pt x="73" y="378"/>
                </a:lnTo>
                <a:lnTo>
                  <a:pt x="75" y="361"/>
                </a:lnTo>
                <a:lnTo>
                  <a:pt x="78" y="346"/>
                </a:lnTo>
                <a:lnTo>
                  <a:pt x="82" y="330"/>
                </a:lnTo>
                <a:lnTo>
                  <a:pt x="86" y="314"/>
                </a:lnTo>
                <a:lnTo>
                  <a:pt x="91" y="297"/>
                </a:lnTo>
                <a:close/>
              </a:path>
            </a:pathLst>
          </a:custGeom>
          <a:solidFill>
            <a:srgbClr val="FEFEF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8" name="Freeform 216"/>
          <xdr:cNvSpPr>
            <a:spLocks/>
          </xdr:cNvSpPr>
        </xdr:nvSpPr>
        <xdr:spPr bwMode="auto">
          <a:xfrm>
            <a:off x="4530" y="2568"/>
            <a:ext cx="18" cy="50"/>
          </a:xfrm>
          <a:custGeom>
            <a:avLst/>
            <a:gdLst>
              <a:gd name="T0" fmla="*/ 0 w 270"/>
              <a:gd name="T1" fmla="*/ 0 h 759"/>
              <a:gd name="T2" fmla="*/ 0 w 270"/>
              <a:gd name="T3" fmla="*/ 0 h 759"/>
              <a:gd name="T4" fmla="*/ 0 w 270"/>
              <a:gd name="T5" fmla="*/ 0 h 759"/>
              <a:gd name="T6" fmla="*/ 0 w 270"/>
              <a:gd name="T7" fmla="*/ 0 h 759"/>
              <a:gd name="T8" fmla="*/ 0 w 270"/>
              <a:gd name="T9" fmla="*/ 0 h 759"/>
              <a:gd name="T10" fmla="*/ 0 w 270"/>
              <a:gd name="T11" fmla="*/ 0 h 759"/>
              <a:gd name="T12" fmla="*/ 0 w 270"/>
              <a:gd name="T13" fmla="*/ 0 h 759"/>
              <a:gd name="T14" fmla="*/ 0 w 270"/>
              <a:gd name="T15" fmla="*/ 0 h 759"/>
              <a:gd name="T16" fmla="*/ 0 w 270"/>
              <a:gd name="T17" fmla="*/ 0 h 759"/>
              <a:gd name="T18" fmla="*/ 0 w 270"/>
              <a:gd name="T19" fmla="*/ 0 h 759"/>
              <a:gd name="T20" fmla="*/ 0 w 270"/>
              <a:gd name="T21" fmla="*/ 0 h 759"/>
              <a:gd name="T22" fmla="*/ 0 w 270"/>
              <a:gd name="T23" fmla="*/ 0 h 759"/>
              <a:gd name="T24" fmla="*/ 0 w 270"/>
              <a:gd name="T25" fmla="*/ 0 h 759"/>
              <a:gd name="T26" fmla="*/ 0 w 270"/>
              <a:gd name="T27" fmla="*/ 0 h 759"/>
              <a:gd name="T28" fmla="*/ 0 w 270"/>
              <a:gd name="T29" fmla="*/ 0 h 759"/>
              <a:gd name="T30" fmla="*/ 0 w 270"/>
              <a:gd name="T31" fmla="*/ 0 h 759"/>
              <a:gd name="T32" fmla="*/ 0 w 270"/>
              <a:gd name="T33" fmla="*/ 0 h 759"/>
              <a:gd name="T34" fmla="*/ 0 w 270"/>
              <a:gd name="T35" fmla="*/ 0 h 759"/>
              <a:gd name="T36" fmla="*/ 0 w 270"/>
              <a:gd name="T37" fmla="*/ 0 h 759"/>
              <a:gd name="T38" fmla="*/ 0 w 270"/>
              <a:gd name="T39" fmla="*/ 0 h 759"/>
              <a:gd name="T40" fmla="*/ 0 w 270"/>
              <a:gd name="T41" fmla="*/ 0 h 759"/>
              <a:gd name="T42" fmla="*/ 0 w 270"/>
              <a:gd name="T43" fmla="*/ 0 h 759"/>
              <a:gd name="T44" fmla="*/ 0 w 270"/>
              <a:gd name="T45" fmla="*/ 0 h 759"/>
              <a:gd name="T46" fmla="*/ 0 w 270"/>
              <a:gd name="T47" fmla="*/ 0 h 759"/>
              <a:gd name="T48" fmla="*/ 0 w 270"/>
              <a:gd name="T49" fmla="*/ 0 h 759"/>
              <a:gd name="T50" fmla="*/ 0 w 270"/>
              <a:gd name="T51" fmla="*/ 0 h 759"/>
              <a:gd name="T52" fmla="*/ 0 w 270"/>
              <a:gd name="T53" fmla="*/ 0 h 759"/>
              <a:gd name="T54" fmla="*/ 0 w 270"/>
              <a:gd name="T55" fmla="*/ 0 h 759"/>
              <a:gd name="T56" fmla="*/ 0 w 270"/>
              <a:gd name="T57" fmla="*/ 0 h 759"/>
              <a:gd name="T58" fmla="*/ 0 w 270"/>
              <a:gd name="T59" fmla="*/ 0 h 759"/>
              <a:gd name="T60" fmla="*/ 0 w 270"/>
              <a:gd name="T61" fmla="*/ 0 h 759"/>
              <a:gd name="T62" fmla="*/ 0 w 270"/>
              <a:gd name="T63" fmla="*/ 0 h 759"/>
              <a:gd name="T64" fmla="*/ 0 w 270"/>
              <a:gd name="T65" fmla="*/ 0 h 759"/>
              <a:gd name="T66" fmla="*/ 0 w 270"/>
              <a:gd name="T67" fmla="*/ 0 h 759"/>
              <a:gd name="T68" fmla="*/ 0 w 270"/>
              <a:gd name="T69" fmla="*/ 0 h 759"/>
              <a:gd name="T70" fmla="*/ 0 w 270"/>
              <a:gd name="T71" fmla="*/ 0 h 759"/>
              <a:gd name="T72" fmla="*/ 0 w 270"/>
              <a:gd name="T73" fmla="*/ 0 h 759"/>
              <a:gd name="T74" fmla="*/ 0 w 270"/>
              <a:gd name="T75" fmla="*/ 0 h 759"/>
              <a:gd name="T76" fmla="*/ 0 w 270"/>
              <a:gd name="T77" fmla="*/ 0 h 759"/>
              <a:gd name="T78" fmla="*/ 0 w 270"/>
              <a:gd name="T79" fmla="*/ 0 h 759"/>
              <a:gd name="T80" fmla="*/ 0 w 270"/>
              <a:gd name="T81" fmla="*/ 0 h 759"/>
              <a:gd name="T82" fmla="*/ 0 w 270"/>
              <a:gd name="T83" fmla="*/ 0 h 759"/>
              <a:gd name="T84" fmla="*/ 0 w 270"/>
              <a:gd name="T85" fmla="*/ 0 h 759"/>
              <a:gd name="T86" fmla="*/ 0 w 270"/>
              <a:gd name="T87" fmla="*/ 0 h 759"/>
              <a:gd name="T88" fmla="*/ 0 w 270"/>
              <a:gd name="T89" fmla="*/ 0 h 759"/>
              <a:gd name="T90" fmla="*/ 0 w 270"/>
              <a:gd name="T91" fmla="*/ 0 h 759"/>
              <a:gd name="T92" fmla="*/ 0 w 270"/>
              <a:gd name="T93" fmla="*/ 0 h 759"/>
              <a:gd name="T94" fmla="*/ 0 w 270"/>
              <a:gd name="T95" fmla="*/ 0 h 759"/>
              <a:gd name="T96" fmla="*/ 0 w 270"/>
              <a:gd name="T97" fmla="*/ 0 h 759"/>
              <a:gd name="T98" fmla="*/ 0 w 270"/>
              <a:gd name="T99" fmla="*/ 0 h 759"/>
              <a:gd name="T100" fmla="*/ 0 w 270"/>
              <a:gd name="T101" fmla="*/ 0 h 759"/>
              <a:gd name="T102" fmla="*/ 0 w 270"/>
              <a:gd name="T103" fmla="*/ 0 h 759"/>
              <a:gd name="T104" fmla="*/ 0 w 270"/>
              <a:gd name="T105" fmla="*/ 0 h 759"/>
              <a:gd name="T106" fmla="*/ 0 w 270"/>
              <a:gd name="T107" fmla="*/ 0 h 759"/>
              <a:gd name="T108" fmla="*/ 0 w 270"/>
              <a:gd name="T109" fmla="*/ 0 h 759"/>
              <a:gd name="T110" fmla="*/ 0 w 270"/>
              <a:gd name="T111" fmla="*/ 0 h 759"/>
              <a:gd name="T112" fmla="*/ 0 w 270"/>
              <a:gd name="T113" fmla="*/ 0 h 759"/>
              <a:gd name="T114" fmla="*/ 0 w 270"/>
              <a:gd name="T115" fmla="*/ 0 h 759"/>
              <a:gd name="T116" fmla="*/ 0 w 270"/>
              <a:gd name="T117" fmla="*/ 0 h 759"/>
              <a:gd name="T118" fmla="*/ 0 w 270"/>
              <a:gd name="T119" fmla="*/ 0 h 759"/>
              <a:gd name="T120" fmla="*/ 0 w 270"/>
              <a:gd name="T121" fmla="*/ 0 h 759"/>
              <a:gd name="T122" fmla="*/ 0 w 270"/>
              <a:gd name="T123" fmla="*/ 0 h 759"/>
              <a:gd name="T124" fmla="*/ 0 w 270"/>
              <a:gd name="T125" fmla="*/ 0 h 759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270" h="759">
                <a:moveTo>
                  <a:pt x="91" y="297"/>
                </a:moveTo>
                <a:lnTo>
                  <a:pt x="80" y="260"/>
                </a:lnTo>
                <a:lnTo>
                  <a:pt x="69" y="223"/>
                </a:lnTo>
                <a:lnTo>
                  <a:pt x="57" y="186"/>
                </a:lnTo>
                <a:lnTo>
                  <a:pt x="46" y="149"/>
                </a:lnTo>
                <a:lnTo>
                  <a:pt x="34" y="112"/>
                </a:lnTo>
                <a:lnTo>
                  <a:pt x="23" y="75"/>
                </a:lnTo>
                <a:lnTo>
                  <a:pt x="12" y="38"/>
                </a:lnTo>
                <a:lnTo>
                  <a:pt x="0" y="0"/>
                </a:lnTo>
                <a:lnTo>
                  <a:pt x="13" y="38"/>
                </a:lnTo>
                <a:lnTo>
                  <a:pt x="25" y="75"/>
                </a:lnTo>
                <a:lnTo>
                  <a:pt x="37" y="111"/>
                </a:lnTo>
                <a:lnTo>
                  <a:pt x="49" y="148"/>
                </a:lnTo>
                <a:lnTo>
                  <a:pt x="62" y="184"/>
                </a:lnTo>
                <a:lnTo>
                  <a:pt x="75" y="221"/>
                </a:lnTo>
                <a:lnTo>
                  <a:pt x="87" y="259"/>
                </a:lnTo>
                <a:lnTo>
                  <a:pt x="99" y="295"/>
                </a:lnTo>
                <a:lnTo>
                  <a:pt x="111" y="307"/>
                </a:lnTo>
                <a:lnTo>
                  <a:pt x="124" y="318"/>
                </a:lnTo>
                <a:lnTo>
                  <a:pt x="135" y="330"/>
                </a:lnTo>
                <a:lnTo>
                  <a:pt x="145" y="342"/>
                </a:lnTo>
                <a:lnTo>
                  <a:pt x="155" y="354"/>
                </a:lnTo>
                <a:lnTo>
                  <a:pt x="165" y="368"/>
                </a:lnTo>
                <a:lnTo>
                  <a:pt x="175" y="380"/>
                </a:lnTo>
                <a:lnTo>
                  <a:pt x="183" y="393"/>
                </a:lnTo>
                <a:lnTo>
                  <a:pt x="199" y="419"/>
                </a:lnTo>
                <a:lnTo>
                  <a:pt x="213" y="447"/>
                </a:lnTo>
                <a:lnTo>
                  <a:pt x="225" y="475"/>
                </a:lnTo>
                <a:lnTo>
                  <a:pt x="237" y="504"/>
                </a:lnTo>
                <a:lnTo>
                  <a:pt x="246" y="534"/>
                </a:lnTo>
                <a:lnTo>
                  <a:pt x="253" y="565"/>
                </a:lnTo>
                <a:lnTo>
                  <a:pt x="259" y="595"/>
                </a:lnTo>
                <a:lnTo>
                  <a:pt x="264" y="627"/>
                </a:lnTo>
                <a:lnTo>
                  <a:pt x="267" y="659"/>
                </a:lnTo>
                <a:lnTo>
                  <a:pt x="269" y="692"/>
                </a:lnTo>
                <a:lnTo>
                  <a:pt x="270" y="726"/>
                </a:lnTo>
                <a:lnTo>
                  <a:pt x="270" y="759"/>
                </a:lnTo>
                <a:lnTo>
                  <a:pt x="244" y="733"/>
                </a:lnTo>
                <a:lnTo>
                  <a:pt x="217" y="706"/>
                </a:lnTo>
                <a:lnTo>
                  <a:pt x="194" y="680"/>
                </a:lnTo>
                <a:lnTo>
                  <a:pt x="172" y="653"/>
                </a:lnTo>
                <a:lnTo>
                  <a:pt x="151" y="626"/>
                </a:lnTo>
                <a:lnTo>
                  <a:pt x="133" y="598"/>
                </a:lnTo>
                <a:lnTo>
                  <a:pt x="124" y="584"/>
                </a:lnTo>
                <a:lnTo>
                  <a:pt x="117" y="570"/>
                </a:lnTo>
                <a:lnTo>
                  <a:pt x="108" y="556"/>
                </a:lnTo>
                <a:lnTo>
                  <a:pt x="102" y="541"/>
                </a:lnTo>
                <a:lnTo>
                  <a:pt x="96" y="527"/>
                </a:lnTo>
                <a:lnTo>
                  <a:pt x="91" y="513"/>
                </a:lnTo>
                <a:lnTo>
                  <a:pt x="86" y="499"/>
                </a:lnTo>
                <a:lnTo>
                  <a:pt x="82" y="483"/>
                </a:lnTo>
                <a:lnTo>
                  <a:pt x="78" y="469"/>
                </a:lnTo>
                <a:lnTo>
                  <a:pt x="76" y="454"/>
                </a:lnTo>
                <a:lnTo>
                  <a:pt x="74" y="439"/>
                </a:lnTo>
                <a:lnTo>
                  <a:pt x="73" y="423"/>
                </a:lnTo>
                <a:lnTo>
                  <a:pt x="72" y="408"/>
                </a:lnTo>
                <a:lnTo>
                  <a:pt x="72" y="393"/>
                </a:lnTo>
                <a:lnTo>
                  <a:pt x="73" y="378"/>
                </a:lnTo>
                <a:lnTo>
                  <a:pt x="75" y="361"/>
                </a:lnTo>
                <a:lnTo>
                  <a:pt x="78" y="346"/>
                </a:lnTo>
                <a:lnTo>
                  <a:pt x="82" y="330"/>
                </a:lnTo>
                <a:lnTo>
                  <a:pt x="86" y="314"/>
                </a:lnTo>
                <a:lnTo>
                  <a:pt x="91" y="297"/>
                </a:lnTo>
                <a:close/>
              </a:path>
            </a:pathLst>
          </a:custGeom>
          <a:noFill/>
          <a:ln w="2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79" name="Freeform 217"/>
          <xdr:cNvSpPr>
            <a:spLocks/>
          </xdr:cNvSpPr>
        </xdr:nvSpPr>
        <xdr:spPr bwMode="auto">
          <a:xfrm>
            <a:off x="3703" y="3049"/>
            <a:ext cx="69" cy="490"/>
          </a:xfrm>
          <a:custGeom>
            <a:avLst/>
            <a:gdLst>
              <a:gd name="T0" fmla="*/ 0 w 1039"/>
              <a:gd name="T1" fmla="*/ 0 h 7362"/>
              <a:gd name="T2" fmla="*/ 0 w 1039"/>
              <a:gd name="T3" fmla="*/ 0 h 7362"/>
              <a:gd name="T4" fmla="*/ 0 w 1039"/>
              <a:gd name="T5" fmla="*/ 0 h 7362"/>
              <a:gd name="T6" fmla="*/ 0 w 1039"/>
              <a:gd name="T7" fmla="*/ 0 h 7362"/>
              <a:gd name="T8" fmla="*/ 0 w 1039"/>
              <a:gd name="T9" fmla="*/ 0 h 7362"/>
              <a:gd name="T10" fmla="*/ 0 w 1039"/>
              <a:gd name="T11" fmla="*/ 0 h 7362"/>
              <a:gd name="T12" fmla="*/ 0 w 1039"/>
              <a:gd name="T13" fmla="*/ 0 h 7362"/>
              <a:gd name="T14" fmla="*/ 0 w 1039"/>
              <a:gd name="T15" fmla="*/ 0 h 7362"/>
              <a:gd name="T16" fmla="*/ 0 w 1039"/>
              <a:gd name="T17" fmla="*/ 0 h 7362"/>
              <a:gd name="T18" fmla="*/ 0 w 1039"/>
              <a:gd name="T19" fmla="*/ 0 h 7362"/>
              <a:gd name="T20" fmla="*/ 0 w 1039"/>
              <a:gd name="T21" fmla="*/ 0 h 7362"/>
              <a:gd name="T22" fmla="*/ 0 w 1039"/>
              <a:gd name="T23" fmla="*/ 0 h 7362"/>
              <a:gd name="T24" fmla="*/ 0 w 1039"/>
              <a:gd name="T25" fmla="*/ 0 h 7362"/>
              <a:gd name="T26" fmla="*/ 0 w 1039"/>
              <a:gd name="T27" fmla="*/ 0 h 7362"/>
              <a:gd name="T28" fmla="*/ 0 w 1039"/>
              <a:gd name="T29" fmla="*/ 0 h 7362"/>
              <a:gd name="T30" fmla="*/ 0 w 1039"/>
              <a:gd name="T31" fmla="*/ 0 h 7362"/>
              <a:gd name="T32" fmla="*/ 0 w 1039"/>
              <a:gd name="T33" fmla="*/ 0 h 7362"/>
              <a:gd name="T34" fmla="*/ 0 w 1039"/>
              <a:gd name="T35" fmla="*/ 0 h 7362"/>
              <a:gd name="T36" fmla="*/ 0 w 1039"/>
              <a:gd name="T37" fmla="*/ 0 h 7362"/>
              <a:gd name="T38" fmla="*/ 0 w 1039"/>
              <a:gd name="T39" fmla="*/ 0 h 7362"/>
              <a:gd name="T40" fmla="*/ 0 w 1039"/>
              <a:gd name="T41" fmla="*/ 0 h 736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1039" h="7362">
                <a:moveTo>
                  <a:pt x="0" y="7362"/>
                </a:moveTo>
                <a:lnTo>
                  <a:pt x="38" y="7059"/>
                </a:lnTo>
                <a:lnTo>
                  <a:pt x="82" y="6696"/>
                </a:lnTo>
                <a:lnTo>
                  <a:pt x="136" y="6280"/>
                </a:lnTo>
                <a:lnTo>
                  <a:pt x="195" y="5820"/>
                </a:lnTo>
                <a:lnTo>
                  <a:pt x="261" y="5324"/>
                </a:lnTo>
                <a:lnTo>
                  <a:pt x="329" y="4802"/>
                </a:lnTo>
                <a:lnTo>
                  <a:pt x="402" y="4261"/>
                </a:lnTo>
                <a:lnTo>
                  <a:pt x="476" y="3711"/>
                </a:lnTo>
                <a:lnTo>
                  <a:pt x="553" y="3160"/>
                </a:lnTo>
                <a:lnTo>
                  <a:pt x="629" y="2616"/>
                </a:lnTo>
                <a:lnTo>
                  <a:pt x="704" y="2090"/>
                </a:lnTo>
                <a:lnTo>
                  <a:pt x="779" y="1587"/>
                </a:lnTo>
                <a:lnTo>
                  <a:pt x="815" y="1348"/>
                </a:lnTo>
                <a:lnTo>
                  <a:pt x="850" y="1118"/>
                </a:lnTo>
                <a:lnTo>
                  <a:pt x="885" y="899"/>
                </a:lnTo>
                <a:lnTo>
                  <a:pt x="918" y="692"/>
                </a:lnTo>
                <a:lnTo>
                  <a:pt x="951" y="498"/>
                </a:lnTo>
                <a:lnTo>
                  <a:pt x="981" y="317"/>
                </a:lnTo>
                <a:lnTo>
                  <a:pt x="1011" y="150"/>
                </a:lnTo>
                <a:lnTo>
                  <a:pt x="1039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0" name="Freeform 218"/>
          <xdr:cNvSpPr>
            <a:spLocks/>
          </xdr:cNvSpPr>
        </xdr:nvSpPr>
        <xdr:spPr bwMode="auto">
          <a:xfrm>
            <a:off x="3927" y="3064"/>
            <a:ext cx="46" cy="511"/>
          </a:xfrm>
          <a:custGeom>
            <a:avLst/>
            <a:gdLst>
              <a:gd name="T0" fmla="*/ 0 w 698"/>
              <a:gd name="T1" fmla="*/ 0 h 7664"/>
              <a:gd name="T2" fmla="*/ 0 w 698"/>
              <a:gd name="T3" fmla="*/ 0 h 7664"/>
              <a:gd name="T4" fmla="*/ 0 w 698"/>
              <a:gd name="T5" fmla="*/ 0 h 7664"/>
              <a:gd name="T6" fmla="*/ 0 w 698"/>
              <a:gd name="T7" fmla="*/ 0 h 7664"/>
              <a:gd name="T8" fmla="*/ 0 w 698"/>
              <a:gd name="T9" fmla="*/ 0 h 7664"/>
              <a:gd name="T10" fmla="*/ 0 w 698"/>
              <a:gd name="T11" fmla="*/ 0 h 7664"/>
              <a:gd name="T12" fmla="*/ 0 w 698"/>
              <a:gd name="T13" fmla="*/ 0 h 7664"/>
              <a:gd name="T14" fmla="*/ 0 w 698"/>
              <a:gd name="T15" fmla="*/ 0 h 7664"/>
              <a:gd name="T16" fmla="*/ 0 w 698"/>
              <a:gd name="T17" fmla="*/ 0 h 7664"/>
              <a:gd name="T18" fmla="*/ 0 w 698"/>
              <a:gd name="T19" fmla="*/ 0 h 7664"/>
              <a:gd name="T20" fmla="*/ 0 w 698"/>
              <a:gd name="T21" fmla="*/ 0 h 7664"/>
              <a:gd name="T22" fmla="*/ 0 w 698"/>
              <a:gd name="T23" fmla="*/ 0 h 7664"/>
              <a:gd name="T24" fmla="*/ 0 w 698"/>
              <a:gd name="T25" fmla="*/ 0 h 7664"/>
              <a:gd name="T26" fmla="*/ 0 w 698"/>
              <a:gd name="T27" fmla="*/ 0 h 7664"/>
              <a:gd name="T28" fmla="*/ 0 w 698"/>
              <a:gd name="T29" fmla="*/ 0 h 7664"/>
              <a:gd name="T30" fmla="*/ 0 w 698"/>
              <a:gd name="T31" fmla="*/ 0 h 7664"/>
              <a:gd name="T32" fmla="*/ 0 w 698"/>
              <a:gd name="T33" fmla="*/ 0 h 7664"/>
              <a:gd name="T34" fmla="*/ 0 w 698"/>
              <a:gd name="T35" fmla="*/ 0 h 7664"/>
              <a:gd name="T36" fmla="*/ 0 w 698"/>
              <a:gd name="T37" fmla="*/ 0 h 7664"/>
              <a:gd name="T38" fmla="*/ 0 w 698"/>
              <a:gd name="T39" fmla="*/ 0 h 7664"/>
              <a:gd name="T40" fmla="*/ 0 w 698"/>
              <a:gd name="T41" fmla="*/ 0 h 7664"/>
              <a:gd name="T42" fmla="*/ 0 w 698"/>
              <a:gd name="T43" fmla="*/ 0 h 7664"/>
              <a:gd name="T44" fmla="*/ 0 w 698"/>
              <a:gd name="T45" fmla="*/ 0 h 7664"/>
              <a:gd name="T46" fmla="*/ 0 w 698"/>
              <a:gd name="T47" fmla="*/ 0 h 7664"/>
              <a:gd name="T48" fmla="*/ 0 w 698"/>
              <a:gd name="T49" fmla="*/ 0 h 7664"/>
              <a:gd name="T50" fmla="*/ 0 w 698"/>
              <a:gd name="T51" fmla="*/ 0 h 7664"/>
              <a:gd name="T52" fmla="*/ 0 w 698"/>
              <a:gd name="T53" fmla="*/ 0 h 7664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698" h="7664">
                <a:moveTo>
                  <a:pt x="698" y="7664"/>
                </a:moveTo>
                <a:lnTo>
                  <a:pt x="659" y="7342"/>
                </a:lnTo>
                <a:lnTo>
                  <a:pt x="613" y="6961"/>
                </a:lnTo>
                <a:lnTo>
                  <a:pt x="562" y="6529"/>
                </a:lnTo>
                <a:lnTo>
                  <a:pt x="505" y="6054"/>
                </a:lnTo>
                <a:lnTo>
                  <a:pt x="445" y="5546"/>
                </a:lnTo>
                <a:lnTo>
                  <a:pt x="384" y="5010"/>
                </a:lnTo>
                <a:lnTo>
                  <a:pt x="354" y="4735"/>
                </a:lnTo>
                <a:lnTo>
                  <a:pt x="323" y="4456"/>
                </a:lnTo>
                <a:lnTo>
                  <a:pt x="293" y="4175"/>
                </a:lnTo>
                <a:lnTo>
                  <a:pt x="263" y="3893"/>
                </a:lnTo>
                <a:lnTo>
                  <a:pt x="235" y="3609"/>
                </a:lnTo>
                <a:lnTo>
                  <a:pt x="206" y="3327"/>
                </a:lnTo>
                <a:lnTo>
                  <a:pt x="179" y="3046"/>
                </a:lnTo>
                <a:lnTo>
                  <a:pt x="153" y="2768"/>
                </a:lnTo>
                <a:lnTo>
                  <a:pt x="129" y="2492"/>
                </a:lnTo>
                <a:lnTo>
                  <a:pt x="105" y="2223"/>
                </a:lnTo>
                <a:lnTo>
                  <a:pt x="85" y="1958"/>
                </a:lnTo>
                <a:lnTo>
                  <a:pt x="66" y="1700"/>
                </a:lnTo>
                <a:lnTo>
                  <a:pt x="48" y="1450"/>
                </a:lnTo>
                <a:lnTo>
                  <a:pt x="33" y="1208"/>
                </a:lnTo>
                <a:lnTo>
                  <a:pt x="21" y="977"/>
                </a:lnTo>
                <a:lnTo>
                  <a:pt x="11" y="756"/>
                </a:lnTo>
                <a:lnTo>
                  <a:pt x="4" y="546"/>
                </a:lnTo>
                <a:lnTo>
                  <a:pt x="0" y="350"/>
                </a:lnTo>
                <a:lnTo>
                  <a:pt x="0" y="168"/>
                </a:lnTo>
                <a:lnTo>
                  <a:pt x="2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1" name="Freeform 219"/>
          <xdr:cNvSpPr>
            <a:spLocks/>
          </xdr:cNvSpPr>
        </xdr:nvSpPr>
        <xdr:spPr bwMode="auto">
          <a:xfrm>
            <a:off x="3968" y="3067"/>
            <a:ext cx="67" cy="490"/>
          </a:xfrm>
          <a:custGeom>
            <a:avLst/>
            <a:gdLst>
              <a:gd name="T0" fmla="*/ 0 w 999"/>
              <a:gd name="T1" fmla="*/ 0 h 7346"/>
              <a:gd name="T2" fmla="*/ 0 w 999"/>
              <a:gd name="T3" fmla="*/ 0 h 7346"/>
              <a:gd name="T4" fmla="*/ 0 w 999"/>
              <a:gd name="T5" fmla="*/ 0 h 7346"/>
              <a:gd name="T6" fmla="*/ 0 w 999"/>
              <a:gd name="T7" fmla="*/ 0 h 7346"/>
              <a:gd name="T8" fmla="*/ 0 w 999"/>
              <a:gd name="T9" fmla="*/ 0 h 7346"/>
              <a:gd name="T10" fmla="*/ 0 w 999"/>
              <a:gd name="T11" fmla="*/ 0 h 7346"/>
              <a:gd name="T12" fmla="*/ 0 w 999"/>
              <a:gd name="T13" fmla="*/ 0 h 7346"/>
              <a:gd name="T14" fmla="*/ 0 w 999"/>
              <a:gd name="T15" fmla="*/ 0 h 7346"/>
              <a:gd name="T16" fmla="*/ 0 w 999"/>
              <a:gd name="T17" fmla="*/ 0 h 7346"/>
              <a:gd name="T18" fmla="*/ 0 w 999"/>
              <a:gd name="T19" fmla="*/ 0 h 7346"/>
              <a:gd name="T20" fmla="*/ 0 w 999"/>
              <a:gd name="T21" fmla="*/ 0 h 7346"/>
              <a:gd name="T22" fmla="*/ 0 w 999"/>
              <a:gd name="T23" fmla="*/ 0 h 7346"/>
              <a:gd name="T24" fmla="*/ 0 w 999"/>
              <a:gd name="T25" fmla="*/ 0 h 7346"/>
              <a:gd name="T26" fmla="*/ 0 w 999"/>
              <a:gd name="T27" fmla="*/ 0 h 7346"/>
              <a:gd name="T28" fmla="*/ 0 w 999"/>
              <a:gd name="T29" fmla="*/ 0 h 7346"/>
              <a:gd name="T30" fmla="*/ 0 w 999"/>
              <a:gd name="T31" fmla="*/ 0 h 7346"/>
              <a:gd name="T32" fmla="*/ 0 w 999"/>
              <a:gd name="T33" fmla="*/ 0 h 7346"/>
              <a:gd name="T34" fmla="*/ 0 w 999"/>
              <a:gd name="T35" fmla="*/ 0 h 7346"/>
              <a:gd name="T36" fmla="*/ 0 w 999"/>
              <a:gd name="T37" fmla="*/ 0 h 7346"/>
              <a:gd name="T38" fmla="*/ 0 w 999"/>
              <a:gd name="T39" fmla="*/ 0 h 7346"/>
              <a:gd name="T40" fmla="*/ 0 w 999"/>
              <a:gd name="T41" fmla="*/ 0 h 7346"/>
              <a:gd name="T42" fmla="*/ 0 w 999"/>
              <a:gd name="T43" fmla="*/ 0 h 7346"/>
              <a:gd name="T44" fmla="*/ 0 w 999"/>
              <a:gd name="T45" fmla="*/ 0 h 7346"/>
              <a:gd name="T46" fmla="*/ 0 w 999"/>
              <a:gd name="T47" fmla="*/ 0 h 7346"/>
              <a:gd name="T48" fmla="*/ 0 w 999"/>
              <a:gd name="T49" fmla="*/ 0 h 7346"/>
              <a:gd name="T50" fmla="*/ 0 w 999"/>
              <a:gd name="T51" fmla="*/ 0 h 7346"/>
              <a:gd name="T52" fmla="*/ 0 w 999"/>
              <a:gd name="T53" fmla="*/ 0 h 734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999" h="7346">
                <a:moveTo>
                  <a:pt x="0" y="0"/>
                </a:moveTo>
                <a:lnTo>
                  <a:pt x="4" y="172"/>
                </a:lnTo>
                <a:lnTo>
                  <a:pt x="11" y="354"/>
                </a:lnTo>
                <a:lnTo>
                  <a:pt x="21" y="547"/>
                </a:lnTo>
                <a:lnTo>
                  <a:pt x="35" y="749"/>
                </a:lnTo>
                <a:lnTo>
                  <a:pt x="53" y="959"/>
                </a:lnTo>
                <a:lnTo>
                  <a:pt x="73" y="1178"/>
                </a:lnTo>
                <a:lnTo>
                  <a:pt x="95" y="1403"/>
                </a:lnTo>
                <a:lnTo>
                  <a:pt x="122" y="1636"/>
                </a:lnTo>
                <a:lnTo>
                  <a:pt x="149" y="1873"/>
                </a:lnTo>
                <a:lnTo>
                  <a:pt x="180" y="2116"/>
                </a:lnTo>
                <a:lnTo>
                  <a:pt x="212" y="2364"/>
                </a:lnTo>
                <a:lnTo>
                  <a:pt x="246" y="2614"/>
                </a:lnTo>
                <a:lnTo>
                  <a:pt x="282" y="2868"/>
                </a:lnTo>
                <a:lnTo>
                  <a:pt x="318" y="3125"/>
                </a:lnTo>
                <a:lnTo>
                  <a:pt x="357" y="3383"/>
                </a:lnTo>
                <a:lnTo>
                  <a:pt x="396" y="3643"/>
                </a:lnTo>
                <a:lnTo>
                  <a:pt x="436" y="3902"/>
                </a:lnTo>
                <a:lnTo>
                  <a:pt x="477" y="4160"/>
                </a:lnTo>
                <a:lnTo>
                  <a:pt x="518" y="4418"/>
                </a:lnTo>
                <a:lnTo>
                  <a:pt x="560" y="4674"/>
                </a:lnTo>
                <a:lnTo>
                  <a:pt x="642" y="5177"/>
                </a:lnTo>
                <a:lnTo>
                  <a:pt x="723" y="5665"/>
                </a:lnTo>
                <a:lnTo>
                  <a:pt x="801" y="6131"/>
                </a:lnTo>
                <a:lnTo>
                  <a:pt x="874" y="6570"/>
                </a:lnTo>
                <a:lnTo>
                  <a:pt x="940" y="6977"/>
                </a:lnTo>
                <a:lnTo>
                  <a:pt x="999" y="7346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2" name="Freeform 220"/>
          <xdr:cNvSpPr>
            <a:spLocks/>
          </xdr:cNvSpPr>
        </xdr:nvSpPr>
        <xdr:spPr bwMode="auto">
          <a:xfrm>
            <a:off x="3665" y="3043"/>
            <a:ext cx="87" cy="474"/>
          </a:xfrm>
          <a:custGeom>
            <a:avLst/>
            <a:gdLst>
              <a:gd name="T0" fmla="*/ 0 w 1298"/>
              <a:gd name="T1" fmla="*/ 0 h 7115"/>
              <a:gd name="T2" fmla="*/ 0 w 1298"/>
              <a:gd name="T3" fmla="*/ 0 h 7115"/>
              <a:gd name="T4" fmla="*/ 0 w 1298"/>
              <a:gd name="T5" fmla="*/ 0 h 7115"/>
              <a:gd name="T6" fmla="*/ 0 w 1298"/>
              <a:gd name="T7" fmla="*/ 0 h 7115"/>
              <a:gd name="T8" fmla="*/ 0 w 1298"/>
              <a:gd name="T9" fmla="*/ 0 h 7115"/>
              <a:gd name="T10" fmla="*/ 0 w 1298"/>
              <a:gd name="T11" fmla="*/ 0 h 7115"/>
              <a:gd name="T12" fmla="*/ 0 w 1298"/>
              <a:gd name="T13" fmla="*/ 0 h 7115"/>
              <a:gd name="T14" fmla="*/ 0 w 1298"/>
              <a:gd name="T15" fmla="*/ 0 h 7115"/>
              <a:gd name="T16" fmla="*/ 0 w 1298"/>
              <a:gd name="T17" fmla="*/ 0 h 7115"/>
              <a:gd name="T18" fmla="*/ 0 w 1298"/>
              <a:gd name="T19" fmla="*/ 0 h 7115"/>
              <a:gd name="T20" fmla="*/ 0 w 1298"/>
              <a:gd name="T21" fmla="*/ 0 h 7115"/>
              <a:gd name="T22" fmla="*/ 0 w 1298"/>
              <a:gd name="T23" fmla="*/ 0 h 7115"/>
              <a:gd name="T24" fmla="*/ 0 w 1298"/>
              <a:gd name="T25" fmla="*/ 0 h 7115"/>
              <a:gd name="T26" fmla="*/ 0 w 1298"/>
              <a:gd name="T27" fmla="*/ 0 h 7115"/>
              <a:gd name="T28" fmla="*/ 0 w 1298"/>
              <a:gd name="T29" fmla="*/ 0 h 7115"/>
              <a:gd name="T30" fmla="*/ 0 w 1298"/>
              <a:gd name="T31" fmla="*/ 0 h 7115"/>
              <a:gd name="T32" fmla="*/ 0 w 1298"/>
              <a:gd name="T33" fmla="*/ 0 h 7115"/>
              <a:gd name="T34" fmla="*/ 0 w 1298"/>
              <a:gd name="T35" fmla="*/ 0 h 7115"/>
              <a:gd name="T36" fmla="*/ 0 w 1298"/>
              <a:gd name="T37" fmla="*/ 0 h 7115"/>
              <a:gd name="T38" fmla="*/ 0 w 1298"/>
              <a:gd name="T39" fmla="*/ 0 h 7115"/>
              <a:gd name="T40" fmla="*/ 0 w 1298"/>
              <a:gd name="T41" fmla="*/ 0 h 7115"/>
              <a:gd name="T42" fmla="*/ 0 w 1298"/>
              <a:gd name="T43" fmla="*/ 0 h 7115"/>
              <a:gd name="T44" fmla="*/ 0 w 1298"/>
              <a:gd name="T45" fmla="*/ 0 h 7115"/>
              <a:gd name="T46" fmla="*/ 0 w 1298"/>
              <a:gd name="T47" fmla="*/ 0 h 7115"/>
              <a:gd name="T48" fmla="*/ 0 w 1298"/>
              <a:gd name="T49" fmla="*/ 0 h 7115"/>
              <a:gd name="T50" fmla="*/ 0 w 1298"/>
              <a:gd name="T51" fmla="*/ 0 h 7115"/>
              <a:gd name="T52" fmla="*/ 0 w 1298"/>
              <a:gd name="T53" fmla="*/ 0 h 7115"/>
              <a:gd name="T54" fmla="*/ 0 w 1298"/>
              <a:gd name="T55" fmla="*/ 0 h 7115"/>
              <a:gd name="T56" fmla="*/ 0 w 1298"/>
              <a:gd name="T57" fmla="*/ 0 h 7115"/>
              <a:gd name="T58" fmla="*/ 0 w 1298"/>
              <a:gd name="T59" fmla="*/ 0 h 7115"/>
              <a:gd name="T60" fmla="*/ 0 w 1298"/>
              <a:gd name="T61" fmla="*/ 0 h 7115"/>
              <a:gd name="T62" fmla="*/ 0 w 1298"/>
              <a:gd name="T63" fmla="*/ 0 h 7115"/>
              <a:gd name="T64" fmla="*/ 0 w 1298"/>
              <a:gd name="T65" fmla="*/ 0 h 711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1298" h="7115">
                <a:moveTo>
                  <a:pt x="0" y="7115"/>
                </a:moveTo>
                <a:lnTo>
                  <a:pt x="8" y="6985"/>
                </a:lnTo>
                <a:lnTo>
                  <a:pt x="21" y="6837"/>
                </a:lnTo>
                <a:lnTo>
                  <a:pt x="38" y="6674"/>
                </a:lnTo>
                <a:lnTo>
                  <a:pt x="58" y="6494"/>
                </a:lnTo>
                <a:lnTo>
                  <a:pt x="81" y="6300"/>
                </a:lnTo>
                <a:lnTo>
                  <a:pt x="109" y="6093"/>
                </a:lnTo>
                <a:lnTo>
                  <a:pt x="138" y="5874"/>
                </a:lnTo>
                <a:lnTo>
                  <a:pt x="172" y="5645"/>
                </a:lnTo>
                <a:lnTo>
                  <a:pt x="208" y="5406"/>
                </a:lnTo>
                <a:lnTo>
                  <a:pt x="246" y="5158"/>
                </a:lnTo>
                <a:lnTo>
                  <a:pt x="287" y="4904"/>
                </a:lnTo>
                <a:lnTo>
                  <a:pt x="329" y="4643"/>
                </a:lnTo>
                <a:lnTo>
                  <a:pt x="373" y="4378"/>
                </a:lnTo>
                <a:lnTo>
                  <a:pt x="419" y="4109"/>
                </a:lnTo>
                <a:lnTo>
                  <a:pt x="467" y="3838"/>
                </a:lnTo>
                <a:lnTo>
                  <a:pt x="516" y="3565"/>
                </a:lnTo>
                <a:lnTo>
                  <a:pt x="566" y="3292"/>
                </a:lnTo>
                <a:lnTo>
                  <a:pt x="617" y="3021"/>
                </a:lnTo>
                <a:lnTo>
                  <a:pt x="668" y="2751"/>
                </a:lnTo>
                <a:lnTo>
                  <a:pt x="720" y="2486"/>
                </a:lnTo>
                <a:lnTo>
                  <a:pt x="772" y="2224"/>
                </a:lnTo>
                <a:lnTo>
                  <a:pt x="823" y="1969"/>
                </a:lnTo>
                <a:lnTo>
                  <a:pt x="875" y="1721"/>
                </a:lnTo>
                <a:lnTo>
                  <a:pt x="926" y="1481"/>
                </a:lnTo>
                <a:lnTo>
                  <a:pt x="977" y="1250"/>
                </a:lnTo>
                <a:lnTo>
                  <a:pt x="1027" y="1030"/>
                </a:lnTo>
                <a:lnTo>
                  <a:pt x="1076" y="822"/>
                </a:lnTo>
                <a:lnTo>
                  <a:pt x="1124" y="626"/>
                </a:lnTo>
                <a:lnTo>
                  <a:pt x="1170" y="445"/>
                </a:lnTo>
                <a:lnTo>
                  <a:pt x="1214" y="281"/>
                </a:lnTo>
                <a:lnTo>
                  <a:pt x="1257" y="131"/>
                </a:lnTo>
                <a:lnTo>
                  <a:pt x="129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3" name="Freeform 221"/>
          <xdr:cNvSpPr>
            <a:spLocks/>
          </xdr:cNvSpPr>
        </xdr:nvSpPr>
        <xdr:spPr bwMode="auto">
          <a:xfrm>
            <a:off x="4021" y="3055"/>
            <a:ext cx="81" cy="460"/>
          </a:xfrm>
          <a:custGeom>
            <a:avLst/>
            <a:gdLst>
              <a:gd name="T0" fmla="*/ 0 w 1216"/>
              <a:gd name="T1" fmla="*/ 0 h 6897"/>
              <a:gd name="T2" fmla="*/ 0 w 1216"/>
              <a:gd name="T3" fmla="*/ 0 h 6897"/>
              <a:gd name="T4" fmla="*/ 0 w 1216"/>
              <a:gd name="T5" fmla="*/ 0 h 6897"/>
              <a:gd name="T6" fmla="*/ 0 w 1216"/>
              <a:gd name="T7" fmla="*/ 0 h 6897"/>
              <a:gd name="T8" fmla="*/ 0 w 1216"/>
              <a:gd name="T9" fmla="*/ 0 h 6897"/>
              <a:gd name="T10" fmla="*/ 0 w 1216"/>
              <a:gd name="T11" fmla="*/ 0 h 6897"/>
              <a:gd name="T12" fmla="*/ 0 w 1216"/>
              <a:gd name="T13" fmla="*/ 0 h 6897"/>
              <a:gd name="T14" fmla="*/ 0 w 1216"/>
              <a:gd name="T15" fmla="*/ 0 h 6897"/>
              <a:gd name="T16" fmla="*/ 0 w 1216"/>
              <a:gd name="T17" fmla="*/ 0 h 6897"/>
              <a:gd name="T18" fmla="*/ 0 w 1216"/>
              <a:gd name="T19" fmla="*/ 0 h 6897"/>
              <a:gd name="T20" fmla="*/ 0 w 1216"/>
              <a:gd name="T21" fmla="*/ 0 h 6897"/>
              <a:gd name="T22" fmla="*/ 0 w 1216"/>
              <a:gd name="T23" fmla="*/ 0 h 6897"/>
              <a:gd name="T24" fmla="*/ 0 w 1216"/>
              <a:gd name="T25" fmla="*/ 0 h 6897"/>
              <a:gd name="T26" fmla="*/ 0 w 1216"/>
              <a:gd name="T27" fmla="*/ 0 h 6897"/>
              <a:gd name="T28" fmla="*/ 0 w 1216"/>
              <a:gd name="T29" fmla="*/ 0 h 6897"/>
              <a:gd name="T30" fmla="*/ 0 w 1216"/>
              <a:gd name="T31" fmla="*/ 0 h 6897"/>
              <a:gd name="T32" fmla="*/ 0 w 1216"/>
              <a:gd name="T33" fmla="*/ 0 h 6897"/>
              <a:gd name="T34" fmla="*/ 0 w 1216"/>
              <a:gd name="T35" fmla="*/ 0 h 6897"/>
              <a:gd name="T36" fmla="*/ 0 w 1216"/>
              <a:gd name="T37" fmla="*/ 0 h 6897"/>
              <a:gd name="T38" fmla="*/ 0 w 1216"/>
              <a:gd name="T39" fmla="*/ 0 h 6897"/>
              <a:gd name="T40" fmla="*/ 0 w 1216"/>
              <a:gd name="T41" fmla="*/ 0 h 6897"/>
              <a:gd name="T42" fmla="*/ 0 w 1216"/>
              <a:gd name="T43" fmla="*/ 0 h 6897"/>
              <a:gd name="T44" fmla="*/ 0 w 1216"/>
              <a:gd name="T45" fmla="*/ 0 h 6897"/>
              <a:gd name="T46" fmla="*/ 0 w 1216"/>
              <a:gd name="T47" fmla="*/ 0 h 6897"/>
              <a:gd name="T48" fmla="*/ 0 w 1216"/>
              <a:gd name="T49" fmla="*/ 0 h 689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216" h="6897">
                <a:moveTo>
                  <a:pt x="1216" y="6897"/>
                </a:moveTo>
                <a:lnTo>
                  <a:pt x="1178" y="6629"/>
                </a:lnTo>
                <a:lnTo>
                  <a:pt x="1129" y="6297"/>
                </a:lnTo>
                <a:lnTo>
                  <a:pt x="1071" y="5912"/>
                </a:lnTo>
                <a:lnTo>
                  <a:pt x="1005" y="5481"/>
                </a:lnTo>
                <a:lnTo>
                  <a:pt x="931" y="5014"/>
                </a:lnTo>
                <a:lnTo>
                  <a:pt x="853" y="4518"/>
                </a:lnTo>
                <a:lnTo>
                  <a:pt x="769" y="4003"/>
                </a:lnTo>
                <a:lnTo>
                  <a:pt x="683" y="3480"/>
                </a:lnTo>
                <a:lnTo>
                  <a:pt x="639" y="3216"/>
                </a:lnTo>
                <a:lnTo>
                  <a:pt x="594" y="2955"/>
                </a:lnTo>
                <a:lnTo>
                  <a:pt x="548" y="2694"/>
                </a:lnTo>
                <a:lnTo>
                  <a:pt x="504" y="2437"/>
                </a:lnTo>
                <a:lnTo>
                  <a:pt x="459" y="2185"/>
                </a:lnTo>
                <a:lnTo>
                  <a:pt x="413" y="1938"/>
                </a:lnTo>
                <a:lnTo>
                  <a:pt x="368" y="1696"/>
                </a:lnTo>
                <a:lnTo>
                  <a:pt x="324" y="1463"/>
                </a:lnTo>
                <a:lnTo>
                  <a:pt x="281" y="1238"/>
                </a:lnTo>
                <a:lnTo>
                  <a:pt x="237" y="1023"/>
                </a:lnTo>
                <a:lnTo>
                  <a:pt x="194" y="819"/>
                </a:lnTo>
                <a:lnTo>
                  <a:pt x="153" y="626"/>
                </a:lnTo>
                <a:lnTo>
                  <a:pt x="113" y="447"/>
                </a:lnTo>
                <a:lnTo>
                  <a:pt x="74" y="283"/>
                </a:lnTo>
                <a:lnTo>
                  <a:pt x="36" y="133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4" name="Freeform 222"/>
          <xdr:cNvSpPr>
            <a:spLocks/>
          </xdr:cNvSpPr>
        </xdr:nvSpPr>
        <xdr:spPr bwMode="auto">
          <a:xfrm>
            <a:off x="3994" y="3062"/>
            <a:ext cx="81" cy="499"/>
          </a:xfrm>
          <a:custGeom>
            <a:avLst/>
            <a:gdLst>
              <a:gd name="T0" fmla="*/ 0 w 1216"/>
              <a:gd name="T1" fmla="*/ 0 h 7485"/>
              <a:gd name="T2" fmla="*/ 0 w 1216"/>
              <a:gd name="T3" fmla="*/ 0 h 7485"/>
              <a:gd name="T4" fmla="*/ 0 w 1216"/>
              <a:gd name="T5" fmla="*/ 0 h 7485"/>
              <a:gd name="T6" fmla="*/ 0 w 1216"/>
              <a:gd name="T7" fmla="*/ 0 h 7485"/>
              <a:gd name="T8" fmla="*/ 0 w 1216"/>
              <a:gd name="T9" fmla="*/ 0 h 7485"/>
              <a:gd name="T10" fmla="*/ 0 w 1216"/>
              <a:gd name="T11" fmla="*/ 0 h 7485"/>
              <a:gd name="T12" fmla="*/ 0 w 1216"/>
              <a:gd name="T13" fmla="*/ 0 h 7485"/>
              <a:gd name="T14" fmla="*/ 0 w 1216"/>
              <a:gd name="T15" fmla="*/ 0 h 7485"/>
              <a:gd name="T16" fmla="*/ 0 w 1216"/>
              <a:gd name="T17" fmla="*/ 0 h 7485"/>
              <a:gd name="T18" fmla="*/ 0 w 1216"/>
              <a:gd name="T19" fmla="*/ 0 h 7485"/>
              <a:gd name="T20" fmla="*/ 0 w 1216"/>
              <a:gd name="T21" fmla="*/ 0 h 7485"/>
              <a:gd name="T22" fmla="*/ 0 w 1216"/>
              <a:gd name="T23" fmla="*/ 0 h 7485"/>
              <a:gd name="T24" fmla="*/ 0 w 1216"/>
              <a:gd name="T25" fmla="*/ 0 h 7485"/>
              <a:gd name="T26" fmla="*/ 0 w 1216"/>
              <a:gd name="T27" fmla="*/ 0 h 7485"/>
              <a:gd name="T28" fmla="*/ 0 w 1216"/>
              <a:gd name="T29" fmla="*/ 0 h 7485"/>
              <a:gd name="T30" fmla="*/ 0 w 1216"/>
              <a:gd name="T31" fmla="*/ 0 h 7485"/>
              <a:gd name="T32" fmla="*/ 0 w 1216"/>
              <a:gd name="T33" fmla="*/ 0 h 7485"/>
              <a:gd name="T34" fmla="*/ 0 w 1216"/>
              <a:gd name="T35" fmla="*/ 0 h 7485"/>
              <a:gd name="T36" fmla="*/ 0 w 1216"/>
              <a:gd name="T37" fmla="*/ 0 h 7485"/>
              <a:gd name="T38" fmla="*/ 0 w 1216"/>
              <a:gd name="T39" fmla="*/ 0 h 7485"/>
              <a:gd name="T40" fmla="*/ 0 w 1216"/>
              <a:gd name="T41" fmla="*/ 0 h 7485"/>
              <a:gd name="T42" fmla="*/ 0 w 1216"/>
              <a:gd name="T43" fmla="*/ 0 h 7485"/>
              <a:gd name="T44" fmla="*/ 0 w 1216"/>
              <a:gd name="T45" fmla="*/ 0 h 7485"/>
              <a:gd name="T46" fmla="*/ 0 w 1216"/>
              <a:gd name="T47" fmla="*/ 0 h 7485"/>
              <a:gd name="T48" fmla="*/ 0 w 1216"/>
              <a:gd name="T49" fmla="*/ 0 h 748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216" h="7485">
                <a:moveTo>
                  <a:pt x="1216" y="7485"/>
                </a:moveTo>
                <a:lnTo>
                  <a:pt x="1178" y="7211"/>
                </a:lnTo>
                <a:lnTo>
                  <a:pt x="1129" y="6861"/>
                </a:lnTo>
                <a:lnTo>
                  <a:pt x="1071" y="6447"/>
                </a:lnTo>
                <a:lnTo>
                  <a:pt x="1004" y="5978"/>
                </a:lnTo>
                <a:lnTo>
                  <a:pt x="931" y="5465"/>
                </a:lnTo>
                <a:lnTo>
                  <a:pt x="853" y="4920"/>
                </a:lnTo>
                <a:lnTo>
                  <a:pt x="769" y="4352"/>
                </a:lnTo>
                <a:lnTo>
                  <a:pt x="683" y="3773"/>
                </a:lnTo>
                <a:lnTo>
                  <a:pt x="639" y="3484"/>
                </a:lnTo>
                <a:lnTo>
                  <a:pt x="594" y="3194"/>
                </a:lnTo>
                <a:lnTo>
                  <a:pt x="548" y="2907"/>
                </a:lnTo>
                <a:lnTo>
                  <a:pt x="504" y="2623"/>
                </a:lnTo>
                <a:lnTo>
                  <a:pt x="459" y="2345"/>
                </a:lnTo>
                <a:lnTo>
                  <a:pt x="413" y="2074"/>
                </a:lnTo>
                <a:lnTo>
                  <a:pt x="368" y="1809"/>
                </a:lnTo>
                <a:lnTo>
                  <a:pt x="324" y="1554"/>
                </a:lnTo>
                <a:lnTo>
                  <a:pt x="280" y="1310"/>
                </a:lnTo>
                <a:lnTo>
                  <a:pt x="237" y="1077"/>
                </a:lnTo>
                <a:lnTo>
                  <a:pt x="194" y="857"/>
                </a:lnTo>
                <a:lnTo>
                  <a:pt x="153" y="652"/>
                </a:lnTo>
                <a:lnTo>
                  <a:pt x="113" y="461"/>
                </a:lnTo>
                <a:lnTo>
                  <a:pt x="74" y="289"/>
                </a:lnTo>
                <a:lnTo>
                  <a:pt x="36" y="134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5" name="Freeform 223"/>
          <xdr:cNvSpPr>
            <a:spLocks/>
          </xdr:cNvSpPr>
        </xdr:nvSpPr>
        <xdr:spPr bwMode="auto">
          <a:xfrm>
            <a:off x="3893" y="3065"/>
            <a:ext cx="30" cy="521"/>
          </a:xfrm>
          <a:custGeom>
            <a:avLst/>
            <a:gdLst>
              <a:gd name="T0" fmla="*/ 0 w 454"/>
              <a:gd name="T1" fmla="*/ 0 h 7814"/>
              <a:gd name="T2" fmla="*/ 0 w 454"/>
              <a:gd name="T3" fmla="*/ 0 h 7814"/>
              <a:gd name="T4" fmla="*/ 0 w 454"/>
              <a:gd name="T5" fmla="*/ 0 h 7814"/>
              <a:gd name="T6" fmla="*/ 0 w 454"/>
              <a:gd name="T7" fmla="*/ 0 h 7814"/>
              <a:gd name="T8" fmla="*/ 0 w 454"/>
              <a:gd name="T9" fmla="*/ 0 h 7814"/>
              <a:gd name="T10" fmla="*/ 0 w 454"/>
              <a:gd name="T11" fmla="*/ 0 h 7814"/>
              <a:gd name="T12" fmla="*/ 0 w 454"/>
              <a:gd name="T13" fmla="*/ 0 h 7814"/>
              <a:gd name="T14" fmla="*/ 0 w 454"/>
              <a:gd name="T15" fmla="*/ 0 h 7814"/>
              <a:gd name="T16" fmla="*/ 0 w 454"/>
              <a:gd name="T17" fmla="*/ 0 h 7814"/>
              <a:gd name="T18" fmla="*/ 0 w 454"/>
              <a:gd name="T19" fmla="*/ 0 h 7814"/>
              <a:gd name="T20" fmla="*/ 0 w 454"/>
              <a:gd name="T21" fmla="*/ 0 h 7814"/>
              <a:gd name="T22" fmla="*/ 0 w 454"/>
              <a:gd name="T23" fmla="*/ 0 h 7814"/>
              <a:gd name="T24" fmla="*/ 0 w 454"/>
              <a:gd name="T25" fmla="*/ 0 h 7814"/>
              <a:gd name="T26" fmla="*/ 0 w 454"/>
              <a:gd name="T27" fmla="*/ 0 h 7814"/>
              <a:gd name="T28" fmla="*/ 0 w 454"/>
              <a:gd name="T29" fmla="*/ 0 h 7814"/>
              <a:gd name="T30" fmla="*/ 0 w 454"/>
              <a:gd name="T31" fmla="*/ 0 h 7814"/>
              <a:gd name="T32" fmla="*/ 0 w 454"/>
              <a:gd name="T33" fmla="*/ 0 h 7814"/>
              <a:gd name="T34" fmla="*/ 0 w 454"/>
              <a:gd name="T35" fmla="*/ 0 h 7814"/>
              <a:gd name="T36" fmla="*/ 0 w 454"/>
              <a:gd name="T37" fmla="*/ 0 h 7814"/>
              <a:gd name="T38" fmla="*/ 0 w 454"/>
              <a:gd name="T39" fmla="*/ 0 h 7814"/>
              <a:gd name="T40" fmla="*/ 0 w 454"/>
              <a:gd name="T41" fmla="*/ 0 h 7814"/>
              <a:gd name="T42" fmla="*/ 0 w 454"/>
              <a:gd name="T43" fmla="*/ 0 h 7814"/>
              <a:gd name="T44" fmla="*/ 0 w 454"/>
              <a:gd name="T45" fmla="*/ 0 h 7814"/>
              <a:gd name="T46" fmla="*/ 0 w 454"/>
              <a:gd name="T47" fmla="*/ 0 h 7814"/>
              <a:gd name="T48" fmla="*/ 0 w 454"/>
              <a:gd name="T49" fmla="*/ 0 h 7814"/>
              <a:gd name="T50" fmla="*/ 0 w 454"/>
              <a:gd name="T51" fmla="*/ 0 h 7814"/>
              <a:gd name="T52" fmla="*/ 0 w 454"/>
              <a:gd name="T53" fmla="*/ 0 h 7814"/>
              <a:gd name="T54" fmla="*/ 0 w 454"/>
              <a:gd name="T55" fmla="*/ 0 h 7814"/>
              <a:gd name="T56" fmla="*/ 0 w 454"/>
              <a:gd name="T57" fmla="*/ 0 h 7814"/>
              <a:gd name="T58" fmla="*/ 0 w 454"/>
              <a:gd name="T59" fmla="*/ 0 h 7814"/>
              <a:gd name="T60" fmla="*/ 0 w 454"/>
              <a:gd name="T61" fmla="*/ 0 h 7814"/>
              <a:gd name="T62" fmla="*/ 0 w 454"/>
              <a:gd name="T63" fmla="*/ 0 h 7814"/>
              <a:gd name="T64" fmla="*/ 0 w 454"/>
              <a:gd name="T65" fmla="*/ 0 h 7814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54" h="7814">
                <a:moveTo>
                  <a:pt x="454" y="7814"/>
                </a:moveTo>
                <a:lnTo>
                  <a:pt x="436" y="7661"/>
                </a:lnTo>
                <a:lnTo>
                  <a:pt x="418" y="7491"/>
                </a:lnTo>
                <a:lnTo>
                  <a:pt x="399" y="7305"/>
                </a:lnTo>
                <a:lnTo>
                  <a:pt x="379" y="7104"/>
                </a:lnTo>
                <a:lnTo>
                  <a:pt x="360" y="6892"/>
                </a:lnTo>
                <a:lnTo>
                  <a:pt x="339" y="6666"/>
                </a:lnTo>
                <a:lnTo>
                  <a:pt x="319" y="6429"/>
                </a:lnTo>
                <a:lnTo>
                  <a:pt x="300" y="6182"/>
                </a:lnTo>
                <a:lnTo>
                  <a:pt x="279" y="5925"/>
                </a:lnTo>
                <a:lnTo>
                  <a:pt x="259" y="5661"/>
                </a:lnTo>
                <a:lnTo>
                  <a:pt x="239" y="5389"/>
                </a:lnTo>
                <a:lnTo>
                  <a:pt x="218" y="5113"/>
                </a:lnTo>
                <a:lnTo>
                  <a:pt x="199" y="4831"/>
                </a:lnTo>
                <a:lnTo>
                  <a:pt x="180" y="4545"/>
                </a:lnTo>
                <a:lnTo>
                  <a:pt x="161" y="4257"/>
                </a:lnTo>
                <a:lnTo>
                  <a:pt x="143" y="3967"/>
                </a:lnTo>
                <a:lnTo>
                  <a:pt x="126" y="3677"/>
                </a:lnTo>
                <a:lnTo>
                  <a:pt x="109" y="3389"/>
                </a:lnTo>
                <a:lnTo>
                  <a:pt x="93" y="3101"/>
                </a:lnTo>
                <a:lnTo>
                  <a:pt x="79" y="2815"/>
                </a:lnTo>
                <a:lnTo>
                  <a:pt x="65" y="2534"/>
                </a:lnTo>
                <a:lnTo>
                  <a:pt x="52" y="2257"/>
                </a:lnTo>
                <a:lnTo>
                  <a:pt x="40" y="1987"/>
                </a:lnTo>
                <a:lnTo>
                  <a:pt x="30" y="1723"/>
                </a:lnTo>
                <a:lnTo>
                  <a:pt x="21" y="1469"/>
                </a:lnTo>
                <a:lnTo>
                  <a:pt x="14" y="1223"/>
                </a:lnTo>
                <a:lnTo>
                  <a:pt x="8" y="987"/>
                </a:lnTo>
                <a:lnTo>
                  <a:pt x="4" y="762"/>
                </a:lnTo>
                <a:lnTo>
                  <a:pt x="1" y="551"/>
                </a:lnTo>
                <a:lnTo>
                  <a:pt x="0" y="352"/>
                </a:lnTo>
                <a:lnTo>
                  <a:pt x="2" y="168"/>
                </a:lnTo>
                <a:lnTo>
                  <a:pt x="6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6" name="Freeform 224"/>
          <xdr:cNvSpPr>
            <a:spLocks/>
          </xdr:cNvSpPr>
        </xdr:nvSpPr>
        <xdr:spPr bwMode="auto">
          <a:xfrm>
            <a:off x="3861" y="3062"/>
            <a:ext cx="11" cy="522"/>
          </a:xfrm>
          <a:custGeom>
            <a:avLst/>
            <a:gdLst>
              <a:gd name="T0" fmla="*/ 0 w 168"/>
              <a:gd name="T1" fmla="*/ 0 h 7825"/>
              <a:gd name="T2" fmla="*/ 0 w 168"/>
              <a:gd name="T3" fmla="*/ 0 h 7825"/>
              <a:gd name="T4" fmla="*/ 0 w 168"/>
              <a:gd name="T5" fmla="*/ 0 h 7825"/>
              <a:gd name="T6" fmla="*/ 0 w 168"/>
              <a:gd name="T7" fmla="*/ 0 h 7825"/>
              <a:gd name="T8" fmla="*/ 0 w 168"/>
              <a:gd name="T9" fmla="*/ 0 h 7825"/>
              <a:gd name="T10" fmla="*/ 0 w 168"/>
              <a:gd name="T11" fmla="*/ 0 h 7825"/>
              <a:gd name="T12" fmla="*/ 0 w 168"/>
              <a:gd name="T13" fmla="*/ 0 h 7825"/>
              <a:gd name="T14" fmla="*/ 0 w 168"/>
              <a:gd name="T15" fmla="*/ 0 h 7825"/>
              <a:gd name="T16" fmla="*/ 0 w 168"/>
              <a:gd name="T17" fmla="*/ 0 h 7825"/>
              <a:gd name="T18" fmla="*/ 0 w 168"/>
              <a:gd name="T19" fmla="*/ 0 h 7825"/>
              <a:gd name="T20" fmla="*/ 0 w 168"/>
              <a:gd name="T21" fmla="*/ 0 h 7825"/>
              <a:gd name="T22" fmla="*/ 0 w 168"/>
              <a:gd name="T23" fmla="*/ 0 h 7825"/>
              <a:gd name="T24" fmla="*/ 0 w 168"/>
              <a:gd name="T25" fmla="*/ 0 h 7825"/>
              <a:gd name="T26" fmla="*/ 0 w 168"/>
              <a:gd name="T27" fmla="*/ 0 h 7825"/>
              <a:gd name="T28" fmla="*/ 0 w 168"/>
              <a:gd name="T29" fmla="*/ 0 h 7825"/>
              <a:gd name="T30" fmla="*/ 0 w 168"/>
              <a:gd name="T31" fmla="*/ 0 h 7825"/>
              <a:gd name="T32" fmla="*/ 0 w 168"/>
              <a:gd name="T33" fmla="*/ 0 h 7825"/>
              <a:gd name="T34" fmla="*/ 0 w 168"/>
              <a:gd name="T35" fmla="*/ 0 h 7825"/>
              <a:gd name="T36" fmla="*/ 0 w 168"/>
              <a:gd name="T37" fmla="*/ 0 h 7825"/>
              <a:gd name="T38" fmla="*/ 0 w 168"/>
              <a:gd name="T39" fmla="*/ 0 h 7825"/>
              <a:gd name="T40" fmla="*/ 0 w 168"/>
              <a:gd name="T41" fmla="*/ 0 h 7825"/>
              <a:gd name="T42" fmla="*/ 0 w 168"/>
              <a:gd name="T43" fmla="*/ 0 h 7825"/>
              <a:gd name="T44" fmla="*/ 0 w 168"/>
              <a:gd name="T45" fmla="*/ 0 h 7825"/>
              <a:gd name="T46" fmla="*/ 0 w 168"/>
              <a:gd name="T47" fmla="*/ 0 h 7825"/>
              <a:gd name="T48" fmla="*/ 0 w 168"/>
              <a:gd name="T49" fmla="*/ 0 h 782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8" h="7825">
                <a:moveTo>
                  <a:pt x="69" y="7825"/>
                </a:moveTo>
                <a:lnTo>
                  <a:pt x="53" y="7671"/>
                </a:lnTo>
                <a:lnTo>
                  <a:pt x="39" y="7501"/>
                </a:lnTo>
                <a:lnTo>
                  <a:pt x="28" y="7315"/>
                </a:lnTo>
                <a:lnTo>
                  <a:pt x="18" y="7115"/>
                </a:lnTo>
                <a:lnTo>
                  <a:pt x="11" y="6901"/>
                </a:lnTo>
                <a:lnTo>
                  <a:pt x="5" y="6676"/>
                </a:lnTo>
                <a:lnTo>
                  <a:pt x="2" y="6439"/>
                </a:lnTo>
                <a:lnTo>
                  <a:pt x="0" y="6190"/>
                </a:lnTo>
                <a:lnTo>
                  <a:pt x="0" y="5934"/>
                </a:lnTo>
                <a:lnTo>
                  <a:pt x="1" y="5670"/>
                </a:lnTo>
                <a:lnTo>
                  <a:pt x="3" y="5398"/>
                </a:lnTo>
                <a:lnTo>
                  <a:pt x="7" y="5120"/>
                </a:lnTo>
                <a:lnTo>
                  <a:pt x="12" y="4838"/>
                </a:lnTo>
                <a:lnTo>
                  <a:pt x="17" y="4552"/>
                </a:lnTo>
                <a:lnTo>
                  <a:pt x="24" y="4264"/>
                </a:lnTo>
                <a:lnTo>
                  <a:pt x="32" y="3973"/>
                </a:lnTo>
                <a:lnTo>
                  <a:pt x="49" y="3393"/>
                </a:lnTo>
                <a:lnTo>
                  <a:pt x="67" y="2818"/>
                </a:lnTo>
                <a:lnTo>
                  <a:pt x="88" y="2260"/>
                </a:lnTo>
                <a:lnTo>
                  <a:pt x="107" y="1726"/>
                </a:lnTo>
                <a:lnTo>
                  <a:pt x="126" y="1223"/>
                </a:lnTo>
                <a:lnTo>
                  <a:pt x="143" y="763"/>
                </a:lnTo>
                <a:lnTo>
                  <a:pt x="157" y="353"/>
                </a:lnTo>
                <a:lnTo>
                  <a:pt x="16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7" name="Freeform 225"/>
          <xdr:cNvSpPr>
            <a:spLocks/>
          </xdr:cNvSpPr>
        </xdr:nvSpPr>
        <xdr:spPr bwMode="auto">
          <a:xfrm>
            <a:off x="3734" y="3054"/>
            <a:ext cx="62" cy="504"/>
          </a:xfrm>
          <a:custGeom>
            <a:avLst/>
            <a:gdLst>
              <a:gd name="T0" fmla="*/ 0 w 928"/>
              <a:gd name="T1" fmla="*/ 0 h 7559"/>
              <a:gd name="T2" fmla="*/ 0 w 928"/>
              <a:gd name="T3" fmla="*/ 0 h 7559"/>
              <a:gd name="T4" fmla="*/ 0 w 928"/>
              <a:gd name="T5" fmla="*/ 0 h 7559"/>
              <a:gd name="T6" fmla="*/ 0 w 928"/>
              <a:gd name="T7" fmla="*/ 0 h 7559"/>
              <a:gd name="T8" fmla="*/ 0 w 928"/>
              <a:gd name="T9" fmla="*/ 0 h 7559"/>
              <a:gd name="T10" fmla="*/ 0 w 928"/>
              <a:gd name="T11" fmla="*/ 0 h 7559"/>
              <a:gd name="T12" fmla="*/ 0 w 928"/>
              <a:gd name="T13" fmla="*/ 0 h 7559"/>
              <a:gd name="T14" fmla="*/ 0 w 928"/>
              <a:gd name="T15" fmla="*/ 0 h 7559"/>
              <a:gd name="T16" fmla="*/ 0 w 928"/>
              <a:gd name="T17" fmla="*/ 0 h 7559"/>
              <a:gd name="T18" fmla="*/ 0 w 928"/>
              <a:gd name="T19" fmla="*/ 0 h 7559"/>
              <a:gd name="T20" fmla="*/ 0 w 928"/>
              <a:gd name="T21" fmla="*/ 0 h 7559"/>
              <a:gd name="T22" fmla="*/ 0 w 928"/>
              <a:gd name="T23" fmla="*/ 0 h 7559"/>
              <a:gd name="T24" fmla="*/ 0 w 928"/>
              <a:gd name="T25" fmla="*/ 0 h 7559"/>
              <a:gd name="T26" fmla="*/ 0 w 928"/>
              <a:gd name="T27" fmla="*/ 0 h 7559"/>
              <a:gd name="T28" fmla="*/ 0 w 928"/>
              <a:gd name="T29" fmla="*/ 0 h 7559"/>
              <a:gd name="T30" fmla="*/ 0 w 928"/>
              <a:gd name="T31" fmla="*/ 0 h 7559"/>
              <a:gd name="T32" fmla="*/ 0 w 928"/>
              <a:gd name="T33" fmla="*/ 0 h 7559"/>
              <a:gd name="T34" fmla="*/ 0 w 928"/>
              <a:gd name="T35" fmla="*/ 0 h 7559"/>
              <a:gd name="T36" fmla="*/ 0 w 928"/>
              <a:gd name="T37" fmla="*/ 0 h 7559"/>
              <a:gd name="T38" fmla="*/ 0 w 928"/>
              <a:gd name="T39" fmla="*/ 0 h 7559"/>
              <a:gd name="T40" fmla="*/ 0 w 928"/>
              <a:gd name="T41" fmla="*/ 0 h 7559"/>
              <a:gd name="T42" fmla="*/ 0 w 928"/>
              <a:gd name="T43" fmla="*/ 0 h 7559"/>
              <a:gd name="T44" fmla="*/ 0 w 928"/>
              <a:gd name="T45" fmla="*/ 0 h 7559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928" h="7559">
                <a:moveTo>
                  <a:pt x="0" y="7559"/>
                </a:moveTo>
                <a:lnTo>
                  <a:pt x="37" y="7255"/>
                </a:lnTo>
                <a:lnTo>
                  <a:pt x="79" y="6886"/>
                </a:lnTo>
                <a:lnTo>
                  <a:pt x="127" y="6460"/>
                </a:lnTo>
                <a:lnTo>
                  <a:pt x="178" y="5987"/>
                </a:lnTo>
                <a:lnTo>
                  <a:pt x="234" y="5476"/>
                </a:lnTo>
                <a:lnTo>
                  <a:pt x="295" y="4937"/>
                </a:lnTo>
                <a:lnTo>
                  <a:pt x="357" y="4378"/>
                </a:lnTo>
                <a:lnTo>
                  <a:pt x="421" y="3810"/>
                </a:lnTo>
                <a:lnTo>
                  <a:pt x="486" y="3240"/>
                </a:lnTo>
                <a:lnTo>
                  <a:pt x="552" y="2679"/>
                </a:lnTo>
                <a:lnTo>
                  <a:pt x="586" y="2404"/>
                </a:lnTo>
                <a:lnTo>
                  <a:pt x="619" y="2136"/>
                </a:lnTo>
                <a:lnTo>
                  <a:pt x="652" y="1873"/>
                </a:lnTo>
                <a:lnTo>
                  <a:pt x="684" y="1618"/>
                </a:lnTo>
                <a:lnTo>
                  <a:pt x="717" y="1373"/>
                </a:lnTo>
                <a:lnTo>
                  <a:pt x="749" y="1137"/>
                </a:lnTo>
                <a:lnTo>
                  <a:pt x="780" y="912"/>
                </a:lnTo>
                <a:lnTo>
                  <a:pt x="811" y="700"/>
                </a:lnTo>
                <a:lnTo>
                  <a:pt x="841" y="502"/>
                </a:lnTo>
                <a:lnTo>
                  <a:pt x="871" y="319"/>
                </a:lnTo>
                <a:lnTo>
                  <a:pt x="899" y="151"/>
                </a:lnTo>
                <a:lnTo>
                  <a:pt x="92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8" name="Freeform 226"/>
          <xdr:cNvSpPr>
            <a:spLocks/>
          </xdr:cNvSpPr>
        </xdr:nvSpPr>
        <xdr:spPr bwMode="auto">
          <a:xfrm>
            <a:off x="3827" y="3061"/>
            <a:ext cx="23" cy="522"/>
          </a:xfrm>
          <a:custGeom>
            <a:avLst/>
            <a:gdLst>
              <a:gd name="T0" fmla="*/ 0 w 344"/>
              <a:gd name="T1" fmla="*/ 0 h 7837"/>
              <a:gd name="T2" fmla="*/ 0 w 344"/>
              <a:gd name="T3" fmla="*/ 0 h 7837"/>
              <a:gd name="T4" fmla="*/ 0 w 344"/>
              <a:gd name="T5" fmla="*/ 0 h 7837"/>
              <a:gd name="T6" fmla="*/ 0 w 344"/>
              <a:gd name="T7" fmla="*/ 0 h 7837"/>
              <a:gd name="T8" fmla="*/ 0 w 344"/>
              <a:gd name="T9" fmla="*/ 0 h 7837"/>
              <a:gd name="T10" fmla="*/ 0 w 344"/>
              <a:gd name="T11" fmla="*/ 0 h 7837"/>
              <a:gd name="T12" fmla="*/ 0 w 344"/>
              <a:gd name="T13" fmla="*/ 0 h 7837"/>
              <a:gd name="T14" fmla="*/ 0 w 344"/>
              <a:gd name="T15" fmla="*/ 0 h 7837"/>
              <a:gd name="T16" fmla="*/ 0 w 344"/>
              <a:gd name="T17" fmla="*/ 0 h 7837"/>
              <a:gd name="T18" fmla="*/ 0 w 344"/>
              <a:gd name="T19" fmla="*/ 0 h 7837"/>
              <a:gd name="T20" fmla="*/ 0 w 344"/>
              <a:gd name="T21" fmla="*/ 0 h 7837"/>
              <a:gd name="T22" fmla="*/ 0 w 344"/>
              <a:gd name="T23" fmla="*/ 0 h 7837"/>
              <a:gd name="T24" fmla="*/ 0 w 344"/>
              <a:gd name="T25" fmla="*/ 0 h 7837"/>
              <a:gd name="T26" fmla="*/ 0 w 344"/>
              <a:gd name="T27" fmla="*/ 0 h 7837"/>
              <a:gd name="T28" fmla="*/ 0 w 344"/>
              <a:gd name="T29" fmla="*/ 0 h 7837"/>
              <a:gd name="T30" fmla="*/ 0 w 344"/>
              <a:gd name="T31" fmla="*/ 0 h 7837"/>
              <a:gd name="T32" fmla="*/ 0 w 344"/>
              <a:gd name="T33" fmla="*/ 0 h 7837"/>
              <a:gd name="T34" fmla="*/ 0 w 344"/>
              <a:gd name="T35" fmla="*/ 0 h 7837"/>
              <a:gd name="T36" fmla="*/ 0 w 344"/>
              <a:gd name="T37" fmla="*/ 0 h 7837"/>
              <a:gd name="T38" fmla="*/ 0 w 344"/>
              <a:gd name="T39" fmla="*/ 0 h 7837"/>
              <a:gd name="T40" fmla="*/ 0 w 344"/>
              <a:gd name="T41" fmla="*/ 0 h 7837"/>
              <a:gd name="T42" fmla="*/ 0 w 344"/>
              <a:gd name="T43" fmla="*/ 0 h 7837"/>
              <a:gd name="T44" fmla="*/ 0 w 344"/>
              <a:gd name="T45" fmla="*/ 0 h 7837"/>
              <a:gd name="T46" fmla="*/ 0 w 344"/>
              <a:gd name="T47" fmla="*/ 0 h 7837"/>
              <a:gd name="T48" fmla="*/ 0 w 344"/>
              <a:gd name="T49" fmla="*/ 0 h 7837"/>
              <a:gd name="T50" fmla="*/ 0 w 344"/>
              <a:gd name="T51" fmla="*/ 0 h 7837"/>
              <a:gd name="T52" fmla="*/ 0 w 344"/>
              <a:gd name="T53" fmla="*/ 0 h 7837"/>
              <a:gd name="T54" fmla="*/ 0 w 344"/>
              <a:gd name="T55" fmla="*/ 0 h 7837"/>
              <a:gd name="T56" fmla="*/ 0 w 344"/>
              <a:gd name="T57" fmla="*/ 0 h 78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44" h="7837">
                <a:moveTo>
                  <a:pt x="46" y="7837"/>
                </a:moveTo>
                <a:lnTo>
                  <a:pt x="29" y="7683"/>
                </a:lnTo>
                <a:lnTo>
                  <a:pt x="18" y="7512"/>
                </a:lnTo>
                <a:lnTo>
                  <a:pt x="9" y="7326"/>
                </a:lnTo>
                <a:lnTo>
                  <a:pt x="3" y="7126"/>
                </a:lnTo>
                <a:lnTo>
                  <a:pt x="1" y="6912"/>
                </a:lnTo>
                <a:lnTo>
                  <a:pt x="0" y="6685"/>
                </a:lnTo>
                <a:lnTo>
                  <a:pt x="3" y="6448"/>
                </a:lnTo>
                <a:lnTo>
                  <a:pt x="8" y="6200"/>
                </a:lnTo>
                <a:lnTo>
                  <a:pt x="14" y="5943"/>
                </a:lnTo>
                <a:lnTo>
                  <a:pt x="23" y="5678"/>
                </a:lnTo>
                <a:lnTo>
                  <a:pt x="35" y="5406"/>
                </a:lnTo>
                <a:lnTo>
                  <a:pt x="47" y="5128"/>
                </a:lnTo>
                <a:lnTo>
                  <a:pt x="60" y="4845"/>
                </a:lnTo>
                <a:lnTo>
                  <a:pt x="75" y="4558"/>
                </a:lnTo>
                <a:lnTo>
                  <a:pt x="92" y="4270"/>
                </a:lnTo>
                <a:lnTo>
                  <a:pt x="109" y="3979"/>
                </a:lnTo>
                <a:lnTo>
                  <a:pt x="144" y="3397"/>
                </a:lnTo>
                <a:lnTo>
                  <a:pt x="181" y="2822"/>
                </a:lnTo>
                <a:lnTo>
                  <a:pt x="218" y="2263"/>
                </a:lnTo>
                <a:lnTo>
                  <a:pt x="252" y="1728"/>
                </a:lnTo>
                <a:lnTo>
                  <a:pt x="269" y="1471"/>
                </a:lnTo>
                <a:lnTo>
                  <a:pt x="284" y="1225"/>
                </a:lnTo>
                <a:lnTo>
                  <a:pt x="298" y="988"/>
                </a:lnTo>
                <a:lnTo>
                  <a:pt x="310" y="763"/>
                </a:lnTo>
                <a:lnTo>
                  <a:pt x="322" y="552"/>
                </a:lnTo>
                <a:lnTo>
                  <a:pt x="332" y="352"/>
                </a:lnTo>
                <a:lnTo>
                  <a:pt x="339" y="168"/>
                </a:lnTo>
                <a:lnTo>
                  <a:pt x="344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89" name="Freeform 227"/>
          <xdr:cNvSpPr>
            <a:spLocks/>
          </xdr:cNvSpPr>
        </xdr:nvSpPr>
        <xdr:spPr bwMode="auto">
          <a:xfrm>
            <a:off x="3798" y="3060"/>
            <a:ext cx="35" cy="507"/>
          </a:xfrm>
          <a:custGeom>
            <a:avLst/>
            <a:gdLst>
              <a:gd name="T0" fmla="*/ 0 w 523"/>
              <a:gd name="T1" fmla="*/ 0 h 7611"/>
              <a:gd name="T2" fmla="*/ 0 w 523"/>
              <a:gd name="T3" fmla="*/ 0 h 7611"/>
              <a:gd name="T4" fmla="*/ 0 w 523"/>
              <a:gd name="T5" fmla="*/ 0 h 7611"/>
              <a:gd name="T6" fmla="*/ 0 w 523"/>
              <a:gd name="T7" fmla="*/ 0 h 7611"/>
              <a:gd name="T8" fmla="*/ 0 w 523"/>
              <a:gd name="T9" fmla="*/ 0 h 7611"/>
              <a:gd name="T10" fmla="*/ 0 w 523"/>
              <a:gd name="T11" fmla="*/ 0 h 7611"/>
              <a:gd name="T12" fmla="*/ 0 w 523"/>
              <a:gd name="T13" fmla="*/ 0 h 7611"/>
              <a:gd name="T14" fmla="*/ 0 w 523"/>
              <a:gd name="T15" fmla="*/ 0 h 7611"/>
              <a:gd name="T16" fmla="*/ 0 w 523"/>
              <a:gd name="T17" fmla="*/ 0 h 7611"/>
              <a:gd name="T18" fmla="*/ 0 w 523"/>
              <a:gd name="T19" fmla="*/ 0 h 7611"/>
              <a:gd name="T20" fmla="*/ 0 w 523"/>
              <a:gd name="T21" fmla="*/ 0 h 7611"/>
              <a:gd name="T22" fmla="*/ 0 w 523"/>
              <a:gd name="T23" fmla="*/ 0 h 7611"/>
              <a:gd name="T24" fmla="*/ 0 w 523"/>
              <a:gd name="T25" fmla="*/ 0 h 7611"/>
              <a:gd name="T26" fmla="*/ 0 w 523"/>
              <a:gd name="T27" fmla="*/ 0 h 7611"/>
              <a:gd name="T28" fmla="*/ 0 w 523"/>
              <a:gd name="T29" fmla="*/ 0 h 7611"/>
              <a:gd name="T30" fmla="*/ 0 w 523"/>
              <a:gd name="T31" fmla="*/ 0 h 7611"/>
              <a:gd name="T32" fmla="*/ 0 w 523"/>
              <a:gd name="T33" fmla="*/ 0 h 7611"/>
              <a:gd name="T34" fmla="*/ 0 w 523"/>
              <a:gd name="T35" fmla="*/ 0 h 7611"/>
              <a:gd name="T36" fmla="*/ 0 w 523"/>
              <a:gd name="T37" fmla="*/ 0 h 7611"/>
              <a:gd name="T38" fmla="*/ 0 w 523"/>
              <a:gd name="T39" fmla="*/ 0 h 7611"/>
              <a:gd name="T40" fmla="*/ 0 w 523"/>
              <a:gd name="T41" fmla="*/ 0 h 7611"/>
              <a:gd name="T42" fmla="*/ 0 w 523"/>
              <a:gd name="T43" fmla="*/ 0 h 7611"/>
              <a:gd name="T44" fmla="*/ 0 w 523"/>
              <a:gd name="T45" fmla="*/ 0 h 7611"/>
              <a:gd name="T46" fmla="*/ 0 w 523"/>
              <a:gd name="T47" fmla="*/ 0 h 7611"/>
              <a:gd name="T48" fmla="*/ 0 w 523"/>
              <a:gd name="T49" fmla="*/ 0 h 7611"/>
              <a:gd name="T50" fmla="*/ 0 w 523"/>
              <a:gd name="T51" fmla="*/ 0 h 7611"/>
              <a:gd name="T52" fmla="*/ 0 w 523"/>
              <a:gd name="T53" fmla="*/ 0 h 7611"/>
              <a:gd name="T54" fmla="*/ 0 w 523"/>
              <a:gd name="T55" fmla="*/ 0 h 7611"/>
              <a:gd name="T56" fmla="*/ 0 w 523"/>
              <a:gd name="T57" fmla="*/ 0 h 761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23" h="7611">
                <a:moveTo>
                  <a:pt x="35" y="7611"/>
                </a:moveTo>
                <a:lnTo>
                  <a:pt x="20" y="7457"/>
                </a:lnTo>
                <a:lnTo>
                  <a:pt x="9" y="7289"/>
                </a:lnTo>
                <a:lnTo>
                  <a:pt x="3" y="7106"/>
                </a:lnTo>
                <a:lnTo>
                  <a:pt x="0" y="6910"/>
                </a:lnTo>
                <a:lnTo>
                  <a:pt x="2" y="6701"/>
                </a:lnTo>
                <a:lnTo>
                  <a:pt x="7" y="6481"/>
                </a:lnTo>
                <a:lnTo>
                  <a:pt x="16" y="6250"/>
                </a:lnTo>
                <a:lnTo>
                  <a:pt x="27" y="6010"/>
                </a:lnTo>
                <a:lnTo>
                  <a:pt x="40" y="5760"/>
                </a:lnTo>
                <a:lnTo>
                  <a:pt x="56" y="5504"/>
                </a:lnTo>
                <a:lnTo>
                  <a:pt x="76" y="5242"/>
                </a:lnTo>
                <a:lnTo>
                  <a:pt x="96" y="4973"/>
                </a:lnTo>
                <a:lnTo>
                  <a:pt x="118" y="4700"/>
                </a:lnTo>
                <a:lnTo>
                  <a:pt x="142" y="4425"/>
                </a:lnTo>
                <a:lnTo>
                  <a:pt x="166" y="4146"/>
                </a:lnTo>
                <a:lnTo>
                  <a:pt x="192" y="3865"/>
                </a:lnTo>
                <a:lnTo>
                  <a:pt x="246" y="3305"/>
                </a:lnTo>
                <a:lnTo>
                  <a:pt x="300" y="2751"/>
                </a:lnTo>
                <a:lnTo>
                  <a:pt x="352" y="2209"/>
                </a:lnTo>
                <a:lnTo>
                  <a:pt x="401" y="1692"/>
                </a:lnTo>
                <a:lnTo>
                  <a:pt x="424" y="1443"/>
                </a:lnTo>
                <a:lnTo>
                  <a:pt x="444" y="1203"/>
                </a:lnTo>
                <a:lnTo>
                  <a:pt x="464" y="974"/>
                </a:lnTo>
                <a:lnTo>
                  <a:pt x="481" y="753"/>
                </a:lnTo>
                <a:lnTo>
                  <a:pt x="495" y="545"/>
                </a:lnTo>
                <a:lnTo>
                  <a:pt x="507" y="349"/>
                </a:lnTo>
                <a:lnTo>
                  <a:pt x="516" y="167"/>
                </a:lnTo>
                <a:lnTo>
                  <a:pt x="523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0" name="Freeform 228"/>
          <xdr:cNvSpPr>
            <a:spLocks/>
          </xdr:cNvSpPr>
        </xdr:nvSpPr>
        <xdr:spPr bwMode="auto">
          <a:xfrm>
            <a:off x="3766" y="3056"/>
            <a:ext cx="50" cy="498"/>
          </a:xfrm>
          <a:custGeom>
            <a:avLst/>
            <a:gdLst>
              <a:gd name="T0" fmla="*/ 0 w 743"/>
              <a:gd name="T1" fmla="*/ 0 h 7481"/>
              <a:gd name="T2" fmla="*/ 0 w 743"/>
              <a:gd name="T3" fmla="*/ 0 h 7481"/>
              <a:gd name="T4" fmla="*/ 0 w 743"/>
              <a:gd name="T5" fmla="*/ 0 h 7481"/>
              <a:gd name="T6" fmla="*/ 0 w 743"/>
              <a:gd name="T7" fmla="*/ 0 h 7481"/>
              <a:gd name="T8" fmla="*/ 0 w 743"/>
              <a:gd name="T9" fmla="*/ 0 h 7481"/>
              <a:gd name="T10" fmla="*/ 0 w 743"/>
              <a:gd name="T11" fmla="*/ 0 h 7481"/>
              <a:gd name="T12" fmla="*/ 0 w 743"/>
              <a:gd name="T13" fmla="*/ 0 h 7481"/>
              <a:gd name="T14" fmla="*/ 0 w 743"/>
              <a:gd name="T15" fmla="*/ 0 h 7481"/>
              <a:gd name="T16" fmla="*/ 0 w 743"/>
              <a:gd name="T17" fmla="*/ 0 h 7481"/>
              <a:gd name="T18" fmla="*/ 0 w 743"/>
              <a:gd name="T19" fmla="*/ 0 h 7481"/>
              <a:gd name="T20" fmla="*/ 0 w 743"/>
              <a:gd name="T21" fmla="*/ 0 h 7481"/>
              <a:gd name="T22" fmla="*/ 0 w 743"/>
              <a:gd name="T23" fmla="*/ 0 h 7481"/>
              <a:gd name="T24" fmla="*/ 0 w 743"/>
              <a:gd name="T25" fmla="*/ 0 h 7481"/>
              <a:gd name="T26" fmla="*/ 0 w 743"/>
              <a:gd name="T27" fmla="*/ 0 h 7481"/>
              <a:gd name="T28" fmla="*/ 0 w 743"/>
              <a:gd name="T29" fmla="*/ 0 h 7481"/>
              <a:gd name="T30" fmla="*/ 0 w 743"/>
              <a:gd name="T31" fmla="*/ 0 h 7481"/>
              <a:gd name="T32" fmla="*/ 0 w 743"/>
              <a:gd name="T33" fmla="*/ 0 h 7481"/>
              <a:gd name="T34" fmla="*/ 0 w 743"/>
              <a:gd name="T35" fmla="*/ 0 h 7481"/>
              <a:gd name="T36" fmla="*/ 0 w 743"/>
              <a:gd name="T37" fmla="*/ 0 h 7481"/>
              <a:gd name="T38" fmla="*/ 0 w 743"/>
              <a:gd name="T39" fmla="*/ 0 h 7481"/>
              <a:gd name="T40" fmla="*/ 0 w 743"/>
              <a:gd name="T41" fmla="*/ 0 h 7481"/>
              <a:gd name="T42" fmla="*/ 0 w 743"/>
              <a:gd name="T43" fmla="*/ 0 h 7481"/>
              <a:gd name="T44" fmla="*/ 0 w 743"/>
              <a:gd name="T45" fmla="*/ 0 h 7481"/>
              <a:gd name="T46" fmla="*/ 0 w 743"/>
              <a:gd name="T47" fmla="*/ 0 h 7481"/>
              <a:gd name="T48" fmla="*/ 0 w 743"/>
              <a:gd name="T49" fmla="*/ 0 h 7481"/>
              <a:gd name="T50" fmla="*/ 0 w 743"/>
              <a:gd name="T51" fmla="*/ 0 h 7481"/>
              <a:gd name="T52" fmla="*/ 0 w 743"/>
              <a:gd name="T53" fmla="*/ 0 h 7481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743" h="7481">
                <a:moveTo>
                  <a:pt x="0" y="7481"/>
                </a:moveTo>
                <a:lnTo>
                  <a:pt x="17" y="7338"/>
                </a:lnTo>
                <a:lnTo>
                  <a:pt x="34" y="7177"/>
                </a:lnTo>
                <a:lnTo>
                  <a:pt x="52" y="7001"/>
                </a:lnTo>
                <a:lnTo>
                  <a:pt x="70" y="6811"/>
                </a:lnTo>
                <a:lnTo>
                  <a:pt x="89" y="6606"/>
                </a:lnTo>
                <a:lnTo>
                  <a:pt x="109" y="6389"/>
                </a:lnTo>
                <a:lnTo>
                  <a:pt x="129" y="6160"/>
                </a:lnTo>
                <a:lnTo>
                  <a:pt x="149" y="5921"/>
                </a:lnTo>
                <a:lnTo>
                  <a:pt x="191" y="5417"/>
                </a:lnTo>
                <a:lnTo>
                  <a:pt x="236" y="4884"/>
                </a:lnTo>
                <a:lnTo>
                  <a:pt x="281" y="4332"/>
                </a:lnTo>
                <a:lnTo>
                  <a:pt x="329" y="3771"/>
                </a:lnTo>
                <a:lnTo>
                  <a:pt x="376" y="3208"/>
                </a:lnTo>
                <a:lnTo>
                  <a:pt x="426" y="2654"/>
                </a:lnTo>
                <a:lnTo>
                  <a:pt x="452" y="2382"/>
                </a:lnTo>
                <a:lnTo>
                  <a:pt x="477" y="2117"/>
                </a:lnTo>
                <a:lnTo>
                  <a:pt x="503" y="1857"/>
                </a:lnTo>
                <a:lnTo>
                  <a:pt x="529" y="1605"/>
                </a:lnTo>
                <a:lnTo>
                  <a:pt x="555" y="1362"/>
                </a:lnTo>
                <a:lnTo>
                  <a:pt x="581" y="1129"/>
                </a:lnTo>
                <a:lnTo>
                  <a:pt x="608" y="907"/>
                </a:lnTo>
                <a:lnTo>
                  <a:pt x="635" y="697"/>
                </a:lnTo>
                <a:lnTo>
                  <a:pt x="662" y="499"/>
                </a:lnTo>
                <a:lnTo>
                  <a:pt x="688" y="317"/>
                </a:lnTo>
                <a:lnTo>
                  <a:pt x="715" y="151"/>
                </a:lnTo>
                <a:lnTo>
                  <a:pt x="743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1" name="Freeform 229"/>
          <xdr:cNvSpPr>
            <a:spLocks/>
          </xdr:cNvSpPr>
        </xdr:nvSpPr>
        <xdr:spPr bwMode="auto">
          <a:xfrm>
            <a:off x="4230" y="2548"/>
            <a:ext cx="462" cy="1059"/>
          </a:xfrm>
          <a:custGeom>
            <a:avLst/>
            <a:gdLst>
              <a:gd name="T0" fmla="*/ 0 w 6934"/>
              <a:gd name="T1" fmla="*/ 0 h 15885"/>
              <a:gd name="T2" fmla="*/ 0 w 6934"/>
              <a:gd name="T3" fmla="*/ 0 h 15885"/>
              <a:gd name="T4" fmla="*/ 0 w 6934"/>
              <a:gd name="T5" fmla="*/ 0 h 15885"/>
              <a:gd name="T6" fmla="*/ 0 w 6934"/>
              <a:gd name="T7" fmla="*/ 0 h 15885"/>
              <a:gd name="T8" fmla="*/ 0 w 6934"/>
              <a:gd name="T9" fmla="*/ 0 h 15885"/>
              <a:gd name="T10" fmla="*/ 0 w 6934"/>
              <a:gd name="T11" fmla="*/ 0 h 15885"/>
              <a:gd name="T12" fmla="*/ 0 w 6934"/>
              <a:gd name="T13" fmla="*/ 0 h 15885"/>
              <a:gd name="T14" fmla="*/ 0 w 6934"/>
              <a:gd name="T15" fmla="*/ 0 h 15885"/>
              <a:gd name="T16" fmla="*/ 0 w 6934"/>
              <a:gd name="T17" fmla="*/ 0 h 15885"/>
              <a:gd name="T18" fmla="*/ 0 w 6934"/>
              <a:gd name="T19" fmla="*/ 0 h 15885"/>
              <a:gd name="T20" fmla="*/ 0 w 6934"/>
              <a:gd name="T21" fmla="*/ 0 h 15885"/>
              <a:gd name="T22" fmla="*/ 0 w 6934"/>
              <a:gd name="T23" fmla="*/ 0 h 15885"/>
              <a:gd name="T24" fmla="*/ 0 w 6934"/>
              <a:gd name="T25" fmla="*/ 0 h 15885"/>
              <a:gd name="T26" fmla="*/ 0 w 6934"/>
              <a:gd name="T27" fmla="*/ 0 h 15885"/>
              <a:gd name="T28" fmla="*/ 0 w 6934"/>
              <a:gd name="T29" fmla="*/ 0 h 15885"/>
              <a:gd name="T30" fmla="*/ 0 w 6934"/>
              <a:gd name="T31" fmla="*/ 0 h 15885"/>
              <a:gd name="T32" fmla="*/ 0 w 6934"/>
              <a:gd name="T33" fmla="*/ 0 h 15885"/>
              <a:gd name="T34" fmla="*/ 0 w 6934"/>
              <a:gd name="T35" fmla="*/ 0 h 15885"/>
              <a:gd name="T36" fmla="*/ 0 w 6934"/>
              <a:gd name="T37" fmla="*/ 0 h 15885"/>
              <a:gd name="T38" fmla="*/ 0 w 6934"/>
              <a:gd name="T39" fmla="*/ 0 h 15885"/>
              <a:gd name="T40" fmla="*/ 0 w 6934"/>
              <a:gd name="T41" fmla="*/ 0 h 15885"/>
              <a:gd name="T42" fmla="*/ 0 w 6934"/>
              <a:gd name="T43" fmla="*/ 0 h 15885"/>
              <a:gd name="T44" fmla="*/ 0 w 6934"/>
              <a:gd name="T45" fmla="*/ 0 h 15885"/>
              <a:gd name="T46" fmla="*/ 0 w 6934"/>
              <a:gd name="T47" fmla="*/ 0 h 15885"/>
              <a:gd name="T48" fmla="*/ 0 w 6934"/>
              <a:gd name="T49" fmla="*/ 0 h 15885"/>
              <a:gd name="T50" fmla="*/ 0 w 6934"/>
              <a:gd name="T51" fmla="*/ 0 h 15885"/>
              <a:gd name="T52" fmla="*/ 0 w 6934"/>
              <a:gd name="T53" fmla="*/ 0 h 15885"/>
              <a:gd name="T54" fmla="*/ 0 w 6934"/>
              <a:gd name="T55" fmla="*/ 0 h 15885"/>
              <a:gd name="T56" fmla="*/ 0 w 6934"/>
              <a:gd name="T57" fmla="*/ 0 h 15885"/>
              <a:gd name="T58" fmla="*/ 0 w 6934"/>
              <a:gd name="T59" fmla="*/ 0 h 15885"/>
              <a:gd name="T60" fmla="*/ 0 w 6934"/>
              <a:gd name="T61" fmla="*/ 0 h 15885"/>
              <a:gd name="T62" fmla="*/ 0 w 6934"/>
              <a:gd name="T63" fmla="*/ 0 h 15885"/>
              <a:gd name="T64" fmla="*/ 0 w 6934"/>
              <a:gd name="T65" fmla="*/ 0 h 15885"/>
              <a:gd name="T66" fmla="*/ 0 w 6934"/>
              <a:gd name="T67" fmla="*/ 0 h 15885"/>
              <a:gd name="T68" fmla="*/ 0 w 6934"/>
              <a:gd name="T69" fmla="*/ 0 h 15885"/>
              <a:gd name="T70" fmla="*/ 0 w 6934"/>
              <a:gd name="T71" fmla="*/ 0 h 15885"/>
              <a:gd name="T72" fmla="*/ 0 w 6934"/>
              <a:gd name="T73" fmla="*/ 0 h 15885"/>
              <a:gd name="T74" fmla="*/ 0 w 6934"/>
              <a:gd name="T75" fmla="*/ 0 h 15885"/>
              <a:gd name="T76" fmla="*/ 0 w 6934"/>
              <a:gd name="T77" fmla="*/ 0 h 15885"/>
              <a:gd name="T78" fmla="*/ 0 w 6934"/>
              <a:gd name="T79" fmla="*/ 0 h 15885"/>
              <a:gd name="T80" fmla="*/ 0 w 6934"/>
              <a:gd name="T81" fmla="*/ 0 h 15885"/>
              <a:gd name="T82" fmla="*/ 0 w 6934"/>
              <a:gd name="T83" fmla="*/ 0 h 15885"/>
              <a:gd name="T84" fmla="*/ 0 w 6934"/>
              <a:gd name="T85" fmla="*/ 0 h 15885"/>
              <a:gd name="T86" fmla="*/ 0 w 6934"/>
              <a:gd name="T87" fmla="*/ 0 h 15885"/>
              <a:gd name="T88" fmla="*/ 0 w 6934"/>
              <a:gd name="T89" fmla="*/ 0 h 15885"/>
              <a:gd name="T90" fmla="*/ 0 w 6934"/>
              <a:gd name="T91" fmla="*/ 0 h 15885"/>
              <a:gd name="T92" fmla="*/ 0 w 6934"/>
              <a:gd name="T93" fmla="*/ 0 h 15885"/>
              <a:gd name="T94" fmla="*/ 0 w 6934"/>
              <a:gd name="T95" fmla="*/ 0 h 15885"/>
              <a:gd name="T96" fmla="*/ 0 w 6934"/>
              <a:gd name="T97" fmla="*/ 0 h 15885"/>
              <a:gd name="T98" fmla="*/ 0 w 6934"/>
              <a:gd name="T99" fmla="*/ 0 h 15885"/>
              <a:gd name="T100" fmla="*/ 0 w 6934"/>
              <a:gd name="T101" fmla="*/ 0 h 15885"/>
              <a:gd name="T102" fmla="*/ 0 w 6934"/>
              <a:gd name="T103" fmla="*/ 0 h 15885"/>
              <a:gd name="T104" fmla="*/ 0 w 6934"/>
              <a:gd name="T105" fmla="*/ 0 h 15885"/>
              <a:gd name="T106" fmla="*/ 0 w 6934"/>
              <a:gd name="T107" fmla="*/ 0 h 15885"/>
              <a:gd name="T108" fmla="*/ 0 w 6934"/>
              <a:gd name="T109" fmla="*/ 0 h 15885"/>
              <a:gd name="T110" fmla="*/ 0 w 6934"/>
              <a:gd name="T111" fmla="*/ 0 h 15885"/>
              <a:gd name="T112" fmla="*/ 0 w 6934"/>
              <a:gd name="T113" fmla="*/ 0 h 15885"/>
              <a:gd name="T114" fmla="*/ 0 w 6934"/>
              <a:gd name="T115" fmla="*/ 0 h 15885"/>
              <a:gd name="T116" fmla="*/ 0 w 6934"/>
              <a:gd name="T117" fmla="*/ 0 h 15885"/>
              <a:gd name="T118" fmla="*/ 0 w 6934"/>
              <a:gd name="T119" fmla="*/ 0 h 15885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6934" h="15885">
                <a:moveTo>
                  <a:pt x="2634" y="0"/>
                </a:moveTo>
                <a:lnTo>
                  <a:pt x="2534" y="47"/>
                </a:lnTo>
                <a:lnTo>
                  <a:pt x="2435" y="90"/>
                </a:lnTo>
                <a:lnTo>
                  <a:pt x="2339" y="132"/>
                </a:lnTo>
                <a:lnTo>
                  <a:pt x="2245" y="170"/>
                </a:lnTo>
                <a:lnTo>
                  <a:pt x="2154" y="208"/>
                </a:lnTo>
                <a:lnTo>
                  <a:pt x="2062" y="241"/>
                </a:lnTo>
                <a:lnTo>
                  <a:pt x="2016" y="258"/>
                </a:lnTo>
                <a:lnTo>
                  <a:pt x="1972" y="274"/>
                </a:lnTo>
                <a:lnTo>
                  <a:pt x="1926" y="289"/>
                </a:lnTo>
                <a:lnTo>
                  <a:pt x="1880" y="303"/>
                </a:lnTo>
                <a:lnTo>
                  <a:pt x="1835" y="318"/>
                </a:lnTo>
                <a:lnTo>
                  <a:pt x="1789" y="331"/>
                </a:lnTo>
                <a:lnTo>
                  <a:pt x="1742" y="344"/>
                </a:lnTo>
                <a:lnTo>
                  <a:pt x="1697" y="356"/>
                </a:lnTo>
                <a:lnTo>
                  <a:pt x="1650" y="369"/>
                </a:lnTo>
                <a:lnTo>
                  <a:pt x="1603" y="380"/>
                </a:lnTo>
                <a:lnTo>
                  <a:pt x="1555" y="390"/>
                </a:lnTo>
                <a:lnTo>
                  <a:pt x="1506" y="400"/>
                </a:lnTo>
                <a:lnTo>
                  <a:pt x="1457" y="410"/>
                </a:lnTo>
                <a:lnTo>
                  <a:pt x="1407" y="419"/>
                </a:lnTo>
                <a:lnTo>
                  <a:pt x="1358" y="428"/>
                </a:lnTo>
                <a:lnTo>
                  <a:pt x="1306" y="436"/>
                </a:lnTo>
                <a:lnTo>
                  <a:pt x="1254" y="443"/>
                </a:lnTo>
                <a:lnTo>
                  <a:pt x="1201" y="450"/>
                </a:lnTo>
                <a:lnTo>
                  <a:pt x="1147" y="456"/>
                </a:lnTo>
                <a:lnTo>
                  <a:pt x="1091" y="462"/>
                </a:lnTo>
                <a:lnTo>
                  <a:pt x="1058" y="473"/>
                </a:lnTo>
                <a:lnTo>
                  <a:pt x="1026" y="486"/>
                </a:lnTo>
                <a:lnTo>
                  <a:pt x="994" y="497"/>
                </a:lnTo>
                <a:lnTo>
                  <a:pt x="963" y="509"/>
                </a:lnTo>
                <a:lnTo>
                  <a:pt x="931" y="521"/>
                </a:lnTo>
                <a:lnTo>
                  <a:pt x="900" y="533"/>
                </a:lnTo>
                <a:lnTo>
                  <a:pt x="870" y="547"/>
                </a:lnTo>
                <a:lnTo>
                  <a:pt x="839" y="559"/>
                </a:lnTo>
                <a:lnTo>
                  <a:pt x="813" y="571"/>
                </a:lnTo>
                <a:lnTo>
                  <a:pt x="786" y="584"/>
                </a:lnTo>
                <a:lnTo>
                  <a:pt x="763" y="598"/>
                </a:lnTo>
                <a:lnTo>
                  <a:pt x="740" y="613"/>
                </a:lnTo>
                <a:lnTo>
                  <a:pt x="718" y="627"/>
                </a:lnTo>
                <a:lnTo>
                  <a:pt x="697" y="643"/>
                </a:lnTo>
                <a:lnTo>
                  <a:pt x="677" y="660"/>
                </a:lnTo>
                <a:lnTo>
                  <a:pt x="659" y="676"/>
                </a:lnTo>
                <a:lnTo>
                  <a:pt x="642" y="693"/>
                </a:lnTo>
                <a:lnTo>
                  <a:pt x="626" y="711"/>
                </a:lnTo>
                <a:lnTo>
                  <a:pt x="610" y="730"/>
                </a:lnTo>
                <a:lnTo>
                  <a:pt x="596" y="749"/>
                </a:lnTo>
                <a:lnTo>
                  <a:pt x="583" y="769"/>
                </a:lnTo>
                <a:lnTo>
                  <a:pt x="570" y="790"/>
                </a:lnTo>
                <a:lnTo>
                  <a:pt x="557" y="810"/>
                </a:lnTo>
                <a:lnTo>
                  <a:pt x="546" y="831"/>
                </a:lnTo>
                <a:lnTo>
                  <a:pt x="535" y="854"/>
                </a:lnTo>
                <a:lnTo>
                  <a:pt x="525" y="876"/>
                </a:lnTo>
                <a:lnTo>
                  <a:pt x="516" y="900"/>
                </a:lnTo>
                <a:lnTo>
                  <a:pt x="505" y="923"/>
                </a:lnTo>
                <a:lnTo>
                  <a:pt x="488" y="971"/>
                </a:lnTo>
                <a:lnTo>
                  <a:pt x="472" y="1022"/>
                </a:lnTo>
                <a:lnTo>
                  <a:pt x="441" y="1127"/>
                </a:lnTo>
                <a:lnTo>
                  <a:pt x="410" y="1241"/>
                </a:lnTo>
                <a:lnTo>
                  <a:pt x="395" y="1293"/>
                </a:lnTo>
                <a:lnTo>
                  <a:pt x="381" y="1346"/>
                </a:lnTo>
                <a:lnTo>
                  <a:pt x="369" y="1399"/>
                </a:lnTo>
                <a:lnTo>
                  <a:pt x="356" y="1454"/>
                </a:lnTo>
                <a:lnTo>
                  <a:pt x="345" y="1509"/>
                </a:lnTo>
                <a:lnTo>
                  <a:pt x="333" y="1564"/>
                </a:lnTo>
                <a:lnTo>
                  <a:pt x="323" y="1621"/>
                </a:lnTo>
                <a:lnTo>
                  <a:pt x="314" y="1678"/>
                </a:lnTo>
                <a:lnTo>
                  <a:pt x="309" y="1744"/>
                </a:lnTo>
                <a:lnTo>
                  <a:pt x="302" y="1822"/>
                </a:lnTo>
                <a:lnTo>
                  <a:pt x="294" y="1911"/>
                </a:lnTo>
                <a:lnTo>
                  <a:pt x="284" y="2009"/>
                </a:lnTo>
                <a:lnTo>
                  <a:pt x="274" y="2114"/>
                </a:lnTo>
                <a:lnTo>
                  <a:pt x="264" y="2225"/>
                </a:lnTo>
                <a:lnTo>
                  <a:pt x="253" y="2339"/>
                </a:lnTo>
                <a:lnTo>
                  <a:pt x="242" y="2455"/>
                </a:lnTo>
                <a:lnTo>
                  <a:pt x="231" y="2571"/>
                </a:lnTo>
                <a:lnTo>
                  <a:pt x="219" y="2685"/>
                </a:lnTo>
                <a:lnTo>
                  <a:pt x="208" y="2796"/>
                </a:lnTo>
                <a:lnTo>
                  <a:pt x="197" y="2900"/>
                </a:lnTo>
                <a:lnTo>
                  <a:pt x="187" y="2998"/>
                </a:lnTo>
                <a:lnTo>
                  <a:pt x="178" y="3088"/>
                </a:lnTo>
                <a:lnTo>
                  <a:pt x="168" y="3165"/>
                </a:lnTo>
                <a:lnTo>
                  <a:pt x="161" y="3230"/>
                </a:lnTo>
                <a:lnTo>
                  <a:pt x="1510" y="3553"/>
                </a:lnTo>
                <a:lnTo>
                  <a:pt x="1642" y="2570"/>
                </a:lnTo>
                <a:lnTo>
                  <a:pt x="1657" y="2489"/>
                </a:lnTo>
                <a:lnTo>
                  <a:pt x="1669" y="2430"/>
                </a:lnTo>
                <a:lnTo>
                  <a:pt x="1676" y="2390"/>
                </a:lnTo>
                <a:lnTo>
                  <a:pt x="1681" y="2366"/>
                </a:lnTo>
                <a:lnTo>
                  <a:pt x="1683" y="2358"/>
                </a:lnTo>
                <a:lnTo>
                  <a:pt x="1682" y="2363"/>
                </a:lnTo>
                <a:lnTo>
                  <a:pt x="1679" y="2381"/>
                </a:lnTo>
                <a:lnTo>
                  <a:pt x="1674" y="2407"/>
                </a:lnTo>
                <a:lnTo>
                  <a:pt x="1668" y="2441"/>
                </a:lnTo>
                <a:lnTo>
                  <a:pt x="1662" y="2480"/>
                </a:lnTo>
                <a:lnTo>
                  <a:pt x="1654" y="2523"/>
                </a:lnTo>
                <a:lnTo>
                  <a:pt x="1647" y="2569"/>
                </a:lnTo>
                <a:lnTo>
                  <a:pt x="1640" y="2614"/>
                </a:lnTo>
                <a:lnTo>
                  <a:pt x="1632" y="2657"/>
                </a:lnTo>
                <a:lnTo>
                  <a:pt x="1627" y="2697"/>
                </a:lnTo>
                <a:lnTo>
                  <a:pt x="1623" y="2731"/>
                </a:lnTo>
                <a:lnTo>
                  <a:pt x="1610" y="2852"/>
                </a:lnTo>
                <a:lnTo>
                  <a:pt x="1596" y="2966"/>
                </a:lnTo>
                <a:lnTo>
                  <a:pt x="1583" y="3075"/>
                </a:lnTo>
                <a:lnTo>
                  <a:pt x="1568" y="3179"/>
                </a:lnTo>
                <a:lnTo>
                  <a:pt x="1554" y="3280"/>
                </a:lnTo>
                <a:lnTo>
                  <a:pt x="1540" y="3376"/>
                </a:lnTo>
                <a:lnTo>
                  <a:pt x="1525" y="3472"/>
                </a:lnTo>
                <a:lnTo>
                  <a:pt x="1508" y="3566"/>
                </a:lnTo>
                <a:lnTo>
                  <a:pt x="1492" y="3659"/>
                </a:lnTo>
                <a:lnTo>
                  <a:pt x="1475" y="3753"/>
                </a:lnTo>
                <a:lnTo>
                  <a:pt x="1457" y="3847"/>
                </a:lnTo>
                <a:lnTo>
                  <a:pt x="1438" y="3944"/>
                </a:lnTo>
                <a:lnTo>
                  <a:pt x="1419" y="4044"/>
                </a:lnTo>
                <a:lnTo>
                  <a:pt x="1397" y="4147"/>
                </a:lnTo>
                <a:lnTo>
                  <a:pt x="1376" y="4255"/>
                </a:lnTo>
                <a:lnTo>
                  <a:pt x="1352" y="4368"/>
                </a:lnTo>
                <a:lnTo>
                  <a:pt x="1338" y="4428"/>
                </a:lnTo>
                <a:lnTo>
                  <a:pt x="1325" y="4489"/>
                </a:lnTo>
                <a:lnTo>
                  <a:pt x="1314" y="4549"/>
                </a:lnTo>
                <a:lnTo>
                  <a:pt x="1304" y="4609"/>
                </a:lnTo>
                <a:lnTo>
                  <a:pt x="1294" y="4670"/>
                </a:lnTo>
                <a:lnTo>
                  <a:pt x="1287" y="4731"/>
                </a:lnTo>
                <a:lnTo>
                  <a:pt x="1281" y="4791"/>
                </a:lnTo>
                <a:lnTo>
                  <a:pt x="1276" y="4852"/>
                </a:lnTo>
                <a:lnTo>
                  <a:pt x="1272" y="4913"/>
                </a:lnTo>
                <a:lnTo>
                  <a:pt x="1269" y="4973"/>
                </a:lnTo>
                <a:lnTo>
                  <a:pt x="1267" y="5034"/>
                </a:lnTo>
                <a:lnTo>
                  <a:pt x="1266" y="5094"/>
                </a:lnTo>
                <a:lnTo>
                  <a:pt x="1266" y="5154"/>
                </a:lnTo>
                <a:lnTo>
                  <a:pt x="1266" y="5215"/>
                </a:lnTo>
                <a:lnTo>
                  <a:pt x="1267" y="5276"/>
                </a:lnTo>
                <a:lnTo>
                  <a:pt x="1268" y="5335"/>
                </a:lnTo>
                <a:lnTo>
                  <a:pt x="1271" y="5454"/>
                </a:lnTo>
                <a:lnTo>
                  <a:pt x="1275" y="5572"/>
                </a:lnTo>
                <a:lnTo>
                  <a:pt x="1280" y="5688"/>
                </a:lnTo>
                <a:lnTo>
                  <a:pt x="1284" y="5803"/>
                </a:lnTo>
                <a:lnTo>
                  <a:pt x="1287" y="5916"/>
                </a:lnTo>
                <a:lnTo>
                  <a:pt x="1289" y="6027"/>
                </a:lnTo>
                <a:lnTo>
                  <a:pt x="1288" y="6082"/>
                </a:lnTo>
                <a:lnTo>
                  <a:pt x="1288" y="6137"/>
                </a:lnTo>
                <a:lnTo>
                  <a:pt x="1286" y="6190"/>
                </a:lnTo>
                <a:lnTo>
                  <a:pt x="1284" y="6243"/>
                </a:lnTo>
                <a:lnTo>
                  <a:pt x="1270" y="6308"/>
                </a:lnTo>
                <a:lnTo>
                  <a:pt x="1255" y="6372"/>
                </a:lnTo>
                <a:lnTo>
                  <a:pt x="1238" y="6437"/>
                </a:lnTo>
                <a:lnTo>
                  <a:pt x="1221" y="6503"/>
                </a:lnTo>
                <a:lnTo>
                  <a:pt x="1202" y="6569"/>
                </a:lnTo>
                <a:lnTo>
                  <a:pt x="1182" y="6637"/>
                </a:lnTo>
                <a:lnTo>
                  <a:pt x="1162" y="6704"/>
                </a:lnTo>
                <a:lnTo>
                  <a:pt x="1141" y="6773"/>
                </a:lnTo>
                <a:lnTo>
                  <a:pt x="1119" y="6842"/>
                </a:lnTo>
                <a:lnTo>
                  <a:pt x="1097" y="6912"/>
                </a:lnTo>
                <a:lnTo>
                  <a:pt x="1075" y="6984"/>
                </a:lnTo>
                <a:lnTo>
                  <a:pt x="1051" y="7057"/>
                </a:lnTo>
                <a:lnTo>
                  <a:pt x="1029" y="7131"/>
                </a:lnTo>
                <a:lnTo>
                  <a:pt x="1005" y="7206"/>
                </a:lnTo>
                <a:lnTo>
                  <a:pt x="983" y="7282"/>
                </a:lnTo>
                <a:lnTo>
                  <a:pt x="961" y="7361"/>
                </a:lnTo>
                <a:lnTo>
                  <a:pt x="956" y="7414"/>
                </a:lnTo>
                <a:lnTo>
                  <a:pt x="952" y="7468"/>
                </a:lnTo>
                <a:lnTo>
                  <a:pt x="949" y="7521"/>
                </a:lnTo>
                <a:lnTo>
                  <a:pt x="945" y="7576"/>
                </a:lnTo>
                <a:lnTo>
                  <a:pt x="941" y="7630"/>
                </a:lnTo>
                <a:lnTo>
                  <a:pt x="937" y="7685"/>
                </a:lnTo>
                <a:lnTo>
                  <a:pt x="933" y="7740"/>
                </a:lnTo>
                <a:lnTo>
                  <a:pt x="928" y="7795"/>
                </a:lnTo>
                <a:lnTo>
                  <a:pt x="924" y="7850"/>
                </a:lnTo>
                <a:lnTo>
                  <a:pt x="919" y="7905"/>
                </a:lnTo>
                <a:lnTo>
                  <a:pt x="914" y="7959"/>
                </a:lnTo>
                <a:lnTo>
                  <a:pt x="909" y="8014"/>
                </a:lnTo>
                <a:lnTo>
                  <a:pt x="904" y="8067"/>
                </a:lnTo>
                <a:lnTo>
                  <a:pt x="897" y="8121"/>
                </a:lnTo>
                <a:lnTo>
                  <a:pt x="891" y="8172"/>
                </a:lnTo>
                <a:lnTo>
                  <a:pt x="884" y="8224"/>
                </a:lnTo>
                <a:lnTo>
                  <a:pt x="875" y="8282"/>
                </a:lnTo>
                <a:lnTo>
                  <a:pt x="866" y="8340"/>
                </a:lnTo>
                <a:lnTo>
                  <a:pt x="858" y="8400"/>
                </a:lnTo>
                <a:lnTo>
                  <a:pt x="850" y="8461"/>
                </a:lnTo>
                <a:lnTo>
                  <a:pt x="842" y="8523"/>
                </a:lnTo>
                <a:lnTo>
                  <a:pt x="835" y="8585"/>
                </a:lnTo>
                <a:lnTo>
                  <a:pt x="829" y="8649"/>
                </a:lnTo>
                <a:lnTo>
                  <a:pt x="823" y="8713"/>
                </a:lnTo>
                <a:lnTo>
                  <a:pt x="817" y="8776"/>
                </a:lnTo>
                <a:lnTo>
                  <a:pt x="811" y="8840"/>
                </a:lnTo>
                <a:lnTo>
                  <a:pt x="805" y="8903"/>
                </a:lnTo>
                <a:lnTo>
                  <a:pt x="799" y="8967"/>
                </a:lnTo>
                <a:lnTo>
                  <a:pt x="794" y="9030"/>
                </a:lnTo>
                <a:lnTo>
                  <a:pt x="787" y="9092"/>
                </a:lnTo>
                <a:lnTo>
                  <a:pt x="781" y="9153"/>
                </a:lnTo>
                <a:lnTo>
                  <a:pt x="775" y="9213"/>
                </a:lnTo>
                <a:lnTo>
                  <a:pt x="770" y="9264"/>
                </a:lnTo>
                <a:lnTo>
                  <a:pt x="765" y="9313"/>
                </a:lnTo>
                <a:lnTo>
                  <a:pt x="760" y="9361"/>
                </a:lnTo>
                <a:lnTo>
                  <a:pt x="755" y="9407"/>
                </a:lnTo>
                <a:lnTo>
                  <a:pt x="750" y="9453"/>
                </a:lnTo>
                <a:lnTo>
                  <a:pt x="746" y="9498"/>
                </a:lnTo>
                <a:lnTo>
                  <a:pt x="742" y="9542"/>
                </a:lnTo>
                <a:lnTo>
                  <a:pt x="738" y="9585"/>
                </a:lnTo>
                <a:lnTo>
                  <a:pt x="733" y="9607"/>
                </a:lnTo>
                <a:lnTo>
                  <a:pt x="731" y="9627"/>
                </a:lnTo>
                <a:lnTo>
                  <a:pt x="729" y="9648"/>
                </a:lnTo>
                <a:lnTo>
                  <a:pt x="728" y="9669"/>
                </a:lnTo>
                <a:lnTo>
                  <a:pt x="727" y="9689"/>
                </a:lnTo>
                <a:lnTo>
                  <a:pt x="725" y="9709"/>
                </a:lnTo>
                <a:lnTo>
                  <a:pt x="723" y="9730"/>
                </a:lnTo>
                <a:lnTo>
                  <a:pt x="719" y="9752"/>
                </a:lnTo>
                <a:lnTo>
                  <a:pt x="701" y="9829"/>
                </a:lnTo>
                <a:lnTo>
                  <a:pt x="681" y="9907"/>
                </a:lnTo>
                <a:lnTo>
                  <a:pt x="659" y="9985"/>
                </a:lnTo>
                <a:lnTo>
                  <a:pt x="637" y="10062"/>
                </a:lnTo>
                <a:lnTo>
                  <a:pt x="613" y="10140"/>
                </a:lnTo>
                <a:lnTo>
                  <a:pt x="590" y="10217"/>
                </a:lnTo>
                <a:lnTo>
                  <a:pt x="565" y="10294"/>
                </a:lnTo>
                <a:lnTo>
                  <a:pt x="541" y="10372"/>
                </a:lnTo>
                <a:lnTo>
                  <a:pt x="518" y="10449"/>
                </a:lnTo>
                <a:lnTo>
                  <a:pt x="494" y="10526"/>
                </a:lnTo>
                <a:lnTo>
                  <a:pt x="473" y="10604"/>
                </a:lnTo>
                <a:lnTo>
                  <a:pt x="451" y="10681"/>
                </a:lnTo>
                <a:lnTo>
                  <a:pt x="433" y="10758"/>
                </a:lnTo>
                <a:lnTo>
                  <a:pt x="416" y="10835"/>
                </a:lnTo>
                <a:lnTo>
                  <a:pt x="408" y="10874"/>
                </a:lnTo>
                <a:lnTo>
                  <a:pt x="401" y="10913"/>
                </a:lnTo>
                <a:lnTo>
                  <a:pt x="393" y="10951"/>
                </a:lnTo>
                <a:lnTo>
                  <a:pt x="388" y="10991"/>
                </a:lnTo>
                <a:lnTo>
                  <a:pt x="370" y="11048"/>
                </a:lnTo>
                <a:lnTo>
                  <a:pt x="352" y="11107"/>
                </a:lnTo>
                <a:lnTo>
                  <a:pt x="335" y="11166"/>
                </a:lnTo>
                <a:lnTo>
                  <a:pt x="319" y="11226"/>
                </a:lnTo>
                <a:lnTo>
                  <a:pt x="303" y="11286"/>
                </a:lnTo>
                <a:lnTo>
                  <a:pt x="289" y="11347"/>
                </a:lnTo>
                <a:lnTo>
                  <a:pt x="274" y="11408"/>
                </a:lnTo>
                <a:lnTo>
                  <a:pt x="260" y="11471"/>
                </a:lnTo>
                <a:lnTo>
                  <a:pt x="246" y="11517"/>
                </a:lnTo>
                <a:lnTo>
                  <a:pt x="234" y="11571"/>
                </a:lnTo>
                <a:lnTo>
                  <a:pt x="221" y="11633"/>
                </a:lnTo>
                <a:lnTo>
                  <a:pt x="211" y="11701"/>
                </a:lnTo>
                <a:lnTo>
                  <a:pt x="202" y="11775"/>
                </a:lnTo>
                <a:lnTo>
                  <a:pt x="193" y="11856"/>
                </a:lnTo>
                <a:lnTo>
                  <a:pt x="185" y="11942"/>
                </a:lnTo>
                <a:lnTo>
                  <a:pt x="178" y="12033"/>
                </a:lnTo>
                <a:lnTo>
                  <a:pt x="171" y="12128"/>
                </a:lnTo>
                <a:lnTo>
                  <a:pt x="165" y="12228"/>
                </a:lnTo>
                <a:lnTo>
                  <a:pt x="160" y="12331"/>
                </a:lnTo>
                <a:lnTo>
                  <a:pt x="155" y="12438"/>
                </a:lnTo>
                <a:lnTo>
                  <a:pt x="145" y="12657"/>
                </a:lnTo>
                <a:lnTo>
                  <a:pt x="137" y="12884"/>
                </a:lnTo>
                <a:lnTo>
                  <a:pt x="128" y="13113"/>
                </a:lnTo>
                <a:lnTo>
                  <a:pt x="118" y="13343"/>
                </a:lnTo>
                <a:lnTo>
                  <a:pt x="111" y="13456"/>
                </a:lnTo>
                <a:lnTo>
                  <a:pt x="105" y="13568"/>
                </a:lnTo>
                <a:lnTo>
                  <a:pt x="99" y="13676"/>
                </a:lnTo>
                <a:lnTo>
                  <a:pt x="92" y="13784"/>
                </a:lnTo>
                <a:lnTo>
                  <a:pt x="84" y="13888"/>
                </a:lnTo>
                <a:lnTo>
                  <a:pt x="75" y="13989"/>
                </a:lnTo>
                <a:lnTo>
                  <a:pt x="66" y="14085"/>
                </a:lnTo>
                <a:lnTo>
                  <a:pt x="54" y="14178"/>
                </a:lnTo>
                <a:lnTo>
                  <a:pt x="43" y="14265"/>
                </a:lnTo>
                <a:lnTo>
                  <a:pt x="30" y="14348"/>
                </a:lnTo>
                <a:lnTo>
                  <a:pt x="16" y="14424"/>
                </a:lnTo>
                <a:lnTo>
                  <a:pt x="0" y="14494"/>
                </a:lnTo>
                <a:lnTo>
                  <a:pt x="14" y="14511"/>
                </a:lnTo>
                <a:lnTo>
                  <a:pt x="28" y="14525"/>
                </a:lnTo>
                <a:lnTo>
                  <a:pt x="41" y="14538"/>
                </a:lnTo>
                <a:lnTo>
                  <a:pt x="55" y="14549"/>
                </a:lnTo>
                <a:lnTo>
                  <a:pt x="70" y="14560"/>
                </a:lnTo>
                <a:lnTo>
                  <a:pt x="85" y="14570"/>
                </a:lnTo>
                <a:lnTo>
                  <a:pt x="99" y="14579"/>
                </a:lnTo>
                <a:lnTo>
                  <a:pt x="114" y="14586"/>
                </a:lnTo>
                <a:lnTo>
                  <a:pt x="131" y="14592"/>
                </a:lnTo>
                <a:lnTo>
                  <a:pt x="147" y="14598"/>
                </a:lnTo>
                <a:lnTo>
                  <a:pt x="163" y="14602"/>
                </a:lnTo>
                <a:lnTo>
                  <a:pt x="181" y="14605"/>
                </a:lnTo>
                <a:lnTo>
                  <a:pt x="198" y="14607"/>
                </a:lnTo>
                <a:lnTo>
                  <a:pt x="216" y="14608"/>
                </a:lnTo>
                <a:lnTo>
                  <a:pt x="235" y="14609"/>
                </a:lnTo>
                <a:lnTo>
                  <a:pt x="254" y="14608"/>
                </a:lnTo>
                <a:lnTo>
                  <a:pt x="253" y="14672"/>
                </a:lnTo>
                <a:lnTo>
                  <a:pt x="251" y="14735"/>
                </a:lnTo>
                <a:lnTo>
                  <a:pt x="250" y="14798"/>
                </a:lnTo>
                <a:lnTo>
                  <a:pt x="249" y="14863"/>
                </a:lnTo>
                <a:lnTo>
                  <a:pt x="247" y="14926"/>
                </a:lnTo>
                <a:lnTo>
                  <a:pt x="246" y="14990"/>
                </a:lnTo>
                <a:lnTo>
                  <a:pt x="245" y="15053"/>
                </a:lnTo>
                <a:lnTo>
                  <a:pt x="243" y="15117"/>
                </a:lnTo>
                <a:lnTo>
                  <a:pt x="279" y="15142"/>
                </a:lnTo>
                <a:lnTo>
                  <a:pt x="316" y="15168"/>
                </a:lnTo>
                <a:lnTo>
                  <a:pt x="334" y="15180"/>
                </a:lnTo>
                <a:lnTo>
                  <a:pt x="355" y="15192"/>
                </a:lnTo>
                <a:lnTo>
                  <a:pt x="375" y="15203"/>
                </a:lnTo>
                <a:lnTo>
                  <a:pt x="396" y="15214"/>
                </a:lnTo>
                <a:lnTo>
                  <a:pt x="420" y="15226"/>
                </a:lnTo>
                <a:lnTo>
                  <a:pt x="444" y="15235"/>
                </a:lnTo>
                <a:lnTo>
                  <a:pt x="470" y="15244"/>
                </a:lnTo>
                <a:lnTo>
                  <a:pt x="497" y="15252"/>
                </a:lnTo>
                <a:lnTo>
                  <a:pt x="527" y="15260"/>
                </a:lnTo>
                <a:lnTo>
                  <a:pt x="559" y="15266"/>
                </a:lnTo>
                <a:lnTo>
                  <a:pt x="593" y="15271"/>
                </a:lnTo>
                <a:lnTo>
                  <a:pt x="630" y="15276"/>
                </a:lnTo>
                <a:lnTo>
                  <a:pt x="667" y="15263"/>
                </a:lnTo>
                <a:lnTo>
                  <a:pt x="705" y="15252"/>
                </a:lnTo>
                <a:lnTo>
                  <a:pt x="743" y="15241"/>
                </a:lnTo>
                <a:lnTo>
                  <a:pt x="780" y="15232"/>
                </a:lnTo>
                <a:lnTo>
                  <a:pt x="818" y="15223"/>
                </a:lnTo>
                <a:lnTo>
                  <a:pt x="856" y="15215"/>
                </a:lnTo>
                <a:lnTo>
                  <a:pt x="893" y="15208"/>
                </a:lnTo>
                <a:lnTo>
                  <a:pt x="931" y="15202"/>
                </a:lnTo>
                <a:lnTo>
                  <a:pt x="969" y="15196"/>
                </a:lnTo>
                <a:lnTo>
                  <a:pt x="1007" y="15192"/>
                </a:lnTo>
                <a:lnTo>
                  <a:pt x="1045" y="15188"/>
                </a:lnTo>
                <a:lnTo>
                  <a:pt x="1083" y="15184"/>
                </a:lnTo>
                <a:lnTo>
                  <a:pt x="1120" y="15181"/>
                </a:lnTo>
                <a:lnTo>
                  <a:pt x="1159" y="15179"/>
                </a:lnTo>
                <a:lnTo>
                  <a:pt x="1197" y="15177"/>
                </a:lnTo>
                <a:lnTo>
                  <a:pt x="1234" y="15176"/>
                </a:lnTo>
                <a:lnTo>
                  <a:pt x="1233" y="15232"/>
                </a:lnTo>
                <a:lnTo>
                  <a:pt x="1231" y="15287"/>
                </a:lnTo>
                <a:lnTo>
                  <a:pt x="1229" y="15343"/>
                </a:lnTo>
                <a:lnTo>
                  <a:pt x="1228" y="15398"/>
                </a:lnTo>
                <a:lnTo>
                  <a:pt x="1226" y="15453"/>
                </a:lnTo>
                <a:lnTo>
                  <a:pt x="1224" y="15508"/>
                </a:lnTo>
                <a:lnTo>
                  <a:pt x="1222" y="15564"/>
                </a:lnTo>
                <a:lnTo>
                  <a:pt x="1221" y="15619"/>
                </a:lnTo>
                <a:lnTo>
                  <a:pt x="1249" y="15631"/>
                </a:lnTo>
                <a:lnTo>
                  <a:pt x="1277" y="15642"/>
                </a:lnTo>
                <a:lnTo>
                  <a:pt x="1306" y="15651"/>
                </a:lnTo>
                <a:lnTo>
                  <a:pt x="1335" y="15659"/>
                </a:lnTo>
                <a:lnTo>
                  <a:pt x="1364" y="15666"/>
                </a:lnTo>
                <a:lnTo>
                  <a:pt x="1393" y="15672"/>
                </a:lnTo>
                <a:lnTo>
                  <a:pt x="1423" y="15677"/>
                </a:lnTo>
                <a:lnTo>
                  <a:pt x="1453" y="15681"/>
                </a:lnTo>
                <a:lnTo>
                  <a:pt x="1483" y="15685"/>
                </a:lnTo>
                <a:lnTo>
                  <a:pt x="1512" y="15688"/>
                </a:lnTo>
                <a:lnTo>
                  <a:pt x="1543" y="15690"/>
                </a:lnTo>
                <a:lnTo>
                  <a:pt x="1573" y="15693"/>
                </a:lnTo>
                <a:lnTo>
                  <a:pt x="1635" y="15695"/>
                </a:lnTo>
                <a:lnTo>
                  <a:pt x="1696" y="15695"/>
                </a:lnTo>
                <a:lnTo>
                  <a:pt x="1750" y="15666"/>
                </a:lnTo>
                <a:lnTo>
                  <a:pt x="1804" y="15638"/>
                </a:lnTo>
                <a:lnTo>
                  <a:pt x="1856" y="15609"/>
                </a:lnTo>
                <a:lnTo>
                  <a:pt x="1910" y="15580"/>
                </a:lnTo>
                <a:lnTo>
                  <a:pt x="1964" y="15551"/>
                </a:lnTo>
                <a:lnTo>
                  <a:pt x="2017" y="15523"/>
                </a:lnTo>
                <a:lnTo>
                  <a:pt x="2071" y="15494"/>
                </a:lnTo>
                <a:lnTo>
                  <a:pt x="2125" y="15466"/>
                </a:lnTo>
                <a:lnTo>
                  <a:pt x="2124" y="15515"/>
                </a:lnTo>
                <a:lnTo>
                  <a:pt x="2123" y="15564"/>
                </a:lnTo>
                <a:lnTo>
                  <a:pt x="2121" y="15613"/>
                </a:lnTo>
                <a:lnTo>
                  <a:pt x="2120" y="15663"/>
                </a:lnTo>
                <a:lnTo>
                  <a:pt x="2119" y="15713"/>
                </a:lnTo>
                <a:lnTo>
                  <a:pt x="2118" y="15762"/>
                </a:lnTo>
                <a:lnTo>
                  <a:pt x="2117" y="15812"/>
                </a:lnTo>
                <a:lnTo>
                  <a:pt x="2115" y="15860"/>
                </a:lnTo>
                <a:lnTo>
                  <a:pt x="2150" y="15867"/>
                </a:lnTo>
                <a:lnTo>
                  <a:pt x="2183" y="15874"/>
                </a:lnTo>
                <a:lnTo>
                  <a:pt x="2218" y="15878"/>
                </a:lnTo>
                <a:lnTo>
                  <a:pt x="2253" y="15882"/>
                </a:lnTo>
                <a:lnTo>
                  <a:pt x="2287" y="15884"/>
                </a:lnTo>
                <a:lnTo>
                  <a:pt x="2322" y="15885"/>
                </a:lnTo>
                <a:lnTo>
                  <a:pt x="2356" y="15885"/>
                </a:lnTo>
                <a:lnTo>
                  <a:pt x="2392" y="15885"/>
                </a:lnTo>
                <a:lnTo>
                  <a:pt x="2427" y="15883"/>
                </a:lnTo>
                <a:lnTo>
                  <a:pt x="2462" y="15880"/>
                </a:lnTo>
                <a:lnTo>
                  <a:pt x="2498" y="15876"/>
                </a:lnTo>
                <a:lnTo>
                  <a:pt x="2534" y="15871"/>
                </a:lnTo>
                <a:lnTo>
                  <a:pt x="2570" y="15865"/>
                </a:lnTo>
                <a:lnTo>
                  <a:pt x="2606" y="15858"/>
                </a:lnTo>
                <a:lnTo>
                  <a:pt x="2642" y="15851"/>
                </a:lnTo>
                <a:lnTo>
                  <a:pt x="2678" y="15843"/>
                </a:lnTo>
                <a:lnTo>
                  <a:pt x="2697" y="15818"/>
                </a:lnTo>
                <a:lnTo>
                  <a:pt x="2717" y="15793"/>
                </a:lnTo>
                <a:lnTo>
                  <a:pt x="2737" y="15768"/>
                </a:lnTo>
                <a:lnTo>
                  <a:pt x="2756" y="15742"/>
                </a:lnTo>
                <a:lnTo>
                  <a:pt x="2776" y="15718"/>
                </a:lnTo>
                <a:lnTo>
                  <a:pt x="2795" y="15693"/>
                </a:lnTo>
                <a:lnTo>
                  <a:pt x="2814" y="15667"/>
                </a:lnTo>
                <a:lnTo>
                  <a:pt x="2834" y="15643"/>
                </a:lnTo>
                <a:lnTo>
                  <a:pt x="2837" y="15671"/>
                </a:lnTo>
                <a:lnTo>
                  <a:pt x="2839" y="15701"/>
                </a:lnTo>
                <a:lnTo>
                  <a:pt x="2842" y="15730"/>
                </a:lnTo>
                <a:lnTo>
                  <a:pt x="2845" y="15759"/>
                </a:lnTo>
                <a:lnTo>
                  <a:pt x="2848" y="15788"/>
                </a:lnTo>
                <a:lnTo>
                  <a:pt x="2851" y="15817"/>
                </a:lnTo>
                <a:lnTo>
                  <a:pt x="2854" y="15846"/>
                </a:lnTo>
                <a:lnTo>
                  <a:pt x="2856" y="15875"/>
                </a:lnTo>
                <a:lnTo>
                  <a:pt x="2913" y="15878"/>
                </a:lnTo>
                <a:lnTo>
                  <a:pt x="2970" y="15882"/>
                </a:lnTo>
                <a:lnTo>
                  <a:pt x="2999" y="15883"/>
                </a:lnTo>
                <a:lnTo>
                  <a:pt x="3027" y="15883"/>
                </a:lnTo>
                <a:lnTo>
                  <a:pt x="3056" y="15883"/>
                </a:lnTo>
                <a:lnTo>
                  <a:pt x="3083" y="15883"/>
                </a:lnTo>
                <a:lnTo>
                  <a:pt x="3111" y="15881"/>
                </a:lnTo>
                <a:lnTo>
                  <a:pt x="3138" y="15878"/>
                </a:lnTo>
                <a:lnTo>
                  <a:pt x="3166" y="15873"/>
                </a:lnTo>
                <a:lnTo>
                  <a:pt x="3192" y="15866"/>
                </a:lnTo>
                <a:lnTo>
                  <a:pt x="3218" y="15859"/>
                </a:lnTo>
                <a:lnTo>
                  <a:pt x="3244" y="15849"/>
                </a:lnTo>
                <a:lnTo>
                  <a:pt x="3256" y="15843"/>
                </a:lnTo>
                <a:lnTo>
                  <a:pt x="3269" y="15837"/>
                </a:lnTo>
                <a:lnTo>
                  <a:pt x="3281" y="15830"/>
                </a:lnTo>
                <a:lnTo>
                  <a:pt x="3293" y="15823"/>
                </a:lnTo>
                <a:lnTo>
                  <a:pt x="3341" y="15793"/>
                </a:lnTo>
                <a:lnTo>
                  <a:pt x="3388" y="15764"/>
                </a:lnTo>
                <a:lnTo>
                  <a:pt x="3435" y="15735"/>
                </a:lnTo>
                <a:lnTo>
                  <a:pt x="3481" y="15706"/>
                </a:lnTo>
                <a:lnTo>
                  <a:pt x="3529" y="15676"/>
                </a:lnTo>
                <a:lnTo>
                  <a:pt x="3576" y="15647"/>
                </a:lnTo>
                <a:lnTo>
                  <a:pt x="3623" y="15617"/>
                </a:lnTo>
                <a:lnTo>
                  <a:pt x="3670" y="15588"/>
                </a:lnTo>
                <a:lnTo>
                  <a:pt x="3671" y="15612"/>
                </a:lnTo>
                <a:lnTo>
                  <a:pt x="3672" y="15637"/>
                </a:lnTo>
                <a:lnTo>
                  <a:pt x="3673" y="15660"/>
                </a:lnTo>
                <a:lnTo>
                  <a:pt x="3674" y="15684"/>
                </a:lnTo>
                <a:lnTo>
                  <a:pt x="3705" y="15689"/>
                </a:lnTo>
                <a:lnTo>
                  <a:pt x="3737" y="15694"/>
                </a:lnTo>
                <a:lnTo>
                  <a:pt x="3768" y="15697"/>
                </a:lnTo>
                <a:lnTo>
                  <a:pt x="3799" y="15699"/>
                </a:lnTo>
                <a:lnTo>
                  <a:pt x="3831" y="15701"/>
                </a:lnTo>
                <a:lnTo>
                  <a:pt x="3862" y="15701"/>
                </a:lnTo>
                <a:lnTo>
                  <a:pt x="3893" y="15700"/>
                </a:lnTo>
                <a:lnTo>
                  <a:pt x="3924" y="15698"/>
                </a:lnTo>
                <a:lnTo>
                  <a:pt x="3955" y="15694"/>
                </a:lnTo>
                <a:lnTo>
                  <a:pt x="3985" y="15689"/>
                </a:lnTo>
                <a:lnTo>
                  <a:pt x="4017" y="15683"/>
                </a:lnTo>
                <a:lnTo>
                  <a:pt x="4047" y="15675"/>
                </a:lnTo>
                <a:lnTo>
                  <a:pt x="4078" y="15666"/>
                </a:lnTo>
                <a:lnTo>
                  <a:pt x="4109" y="15656"/>
                </a:lnTo>
                <a:lnTo>
                  <a:pt x="4139" y="15644"/>
                </a:lnTo>
                <a:lnTo>
                  <a:pt x="4170" y="15629"/>
                </a:lnTo>
                <a:lnTo>
                  <a:pt x="4176" y="15603"/>
                </a:lnTo>
                <a:lnTo>
                  <a:pt x="4181" y="15577"/>
                </a:lnTo>
                <a:lnTo>
                  <a:pt x="4186" y="15550"/>
                </a:lnTo>
                <a:lnTo>
                  <a:pt x="4192" y="15524"/>
                </a:lnTo>
                <a:lnTo>
                  <a:pt x="4200" y="15510"/>
                </a:lnTo>
                <a:lnTo>
                  <a:pt x="4209" y="15498"/>
                </a:lnTo>
                <a:lnTo>
                  <a:pt x="4219" y="15486"/>
                </a:lnTo>
                <a:lnTo>
                  <a:pt x="4231" y="15473"/>
                </a:lnTo>
                <a:lnTo>
                  <a:pt x="4244" y="15461"/>
                </a:lnTo>
                <a:lnTo>
                  <a:pt x="4258" y="15449"/>
                </a:lnTo>
                <a:lnTo>
                  <a:pt x="4275" y="15437"/>
                </a:lnTo>
                <a:lnTo>
                  <a:pt x="4295" y="15426"/>
                </a:lnTo>
                <a:lnTo>
                  <a:pt x="4317" y="15416"/>
                </a:lnTo>
                <a:lnTo>
                  <a:pt x="4343" y="15405"/>
                </a:lnTo>
                <a:lnTo>
                  <a:pt x="4371" y="15396"/>
                </a:lnTo>
                <a:lnTo>
                  <a:pt x="4403" y="15385"/>
                </a:lnTo>
                <a:lnTo>
                  <a:pt x="4438" y="15376"/>
                </a:lnTo>
                <a:lnTo>
                  <a:pt x="4478" y="15368"/>
                </a:lnTo>
                <a:lnTo>
                  <a:pt x="4522" y="15361"/>
                </a:lnTo>
                <a:lnTo>
                  <a:pt x="4571" y="15354"/>
                </a:lnTo>
                <a:lnTo>
                  <a:pt x="4592" y="15388"/>
                </a:lnTo>
                <a:lnTo>
                  <a:pt x="4613" y="15424"/>
                </a:lnTo>
                <a:lnTo>
                  <a:pt x="4635" y="15460"/>
                </a:lnTo>
                <a:lnTo>
                  <a:pt x="4655" y="15494"/>
                </a:lnTo>
                <a:lnTo>
                  <a:pt x="4708" y="15490"/>
                </a:lnTo>
                <a:lnTo>
                  <a:pt x="4759" y="15485"/>
                </a:lnTo>
                <a:lnTo>
                  <a:pt x="4784" y="15482"/>
                </a:lnTo>
                <a:lnTo>
                  <a:pt x="4808" y="15478"/>
                </a:lnTo>
                <a:lnTo>
                  <a:pt x="4831" y="15474"/>
                </a:lnTo>
                <a:lnTo>
                  <a:pt x="4855" y="15470"/>
                </a:lnTo>
                <a:lnTo>
                  <a:pt x="4876" y="15465"/>
                </a:lnTo>
                <a:lnTo>
                  <a:pt x="4899" y="15459"/>
                </a:lnTo>
                <a:lnTo>
                  <a:pt x="4919" y="15452"/>
                </a:lnTo>
                <a:lnTo>
                  <a:pt x="4939" y="15446"/>
                </a:lnTo>
                <a:lnTo>
                  <a:pt x="4959" y="15439"/>
                </a:lnTo>
                <a:lnTo>
                  <a:pt x="4978" y="15431"/>
                </a:lnTo>
                <a:lnTo>
                  <a:pt x="4995" y="15423"/>
                </a:lnTo>
                <a:lnTo>
                  <a:pt x="5013" y="15414"/>
                </a:lnTo>
                <a:lnTo>
                  <a:pt x="5020" y="15380"/>
                </a:lnTo>
                <a:lnTo>
                  <a:pt x="5026" y="15347"/>
                </a:lnTo>
                <a:lnTo>
                  <a:pt x="5033" y="15313"/>
                </a:lnTo>
                <a:lnTo>
                  <a:pt x="5040" y="15280"/>
                </a:lnTo>
                <a:lnTo>
                  <a:pt x="5046" y="15246"/>
                </a:lnTo>
                <a:lnTo>
                  <a:pt x="5053" y="15212"/>
                </a:lnTo>
                <a:lnTo>
                  <a:pt x="5060" y="15179"/>
                </a:lnTo>
                <a:lnTo>
                  <a:pt x="5067" y="15145"/>
                </a:lnTo>
                <a:lnTo>
                  <a:pt x="5126" y="15149"/>
                </a:lnTo>
                <a:lnTo>
                  <a:pt x="5184" y="15153"/>
                </a:lnTo>
                <a:lnTo>
                  <a:pt x="5213" y="15155"/>
                </a:lnTo>
                <a:lnTo>
                  <a:pt x="5243" y="15159"/>
                </a:lnTo>
                <a:lnTo>
                  <a:pt x="5271" y="15162"/>
                </a:lnTo>
                <a:lnTo>
                  <a:pt x="5301" y="15166"/>
                </a:lnTo>
                <a:lnTo>
                  <a:pt x="5329" y="15171"/>
                </a:lnTo>
                <a:lnTo>
                  <a:pt x="5358" y="15176"/>
                </a:lnTo>
                <a:lnTo>
                  <a:pt x="5386" y="15183"/>
                </a:lnTo>
                <a:lnTo>
                  <a:pt x="5414" y="15190"/>
                </a:lnTo>
                <a:lnTo>
                  <a:pt x="5442" y="15200"/>
                </a:lnTo>
                <a:lnTo>
                  <a:pt x="5469" y="15210"/>
                </a:lnTo>
                <a:lnTo>
                  <a:pt x="5496" y="15223"/>
                </a:lnTo>
                <a:lnTo>
                  <a:pt x="5523" y="15237"/>
                </a:lnTo>
                <a:lnTo>
                  <a:pt x="5553" y="15242"/>
                </a:lnTo>
                <a:lnTo>
                  <a:pt x="5584" y="15245"/>
                </a:lnTo>
                <a:lnTo>
                  <a:pt x="5614" y="15246"/>
                </a:lnTo>
                <a:lnTo>
                  <a:pt x="5645" y="15247"/>
                </a:lnTo>
                <a:lnTo>
                  <a:pt x="5674" y="15246"/>
                </a:lnTo>
                <a:lnTo>
                  <a:pt x="5705" y="15243"/>
                </a:lnTo>
                <a:lnTo>
                  <a:pt x="5735" y="15240"/>
                </a:lnTo>
                <a:lnTo>
                  <a:pt x="5765" y="15234"/>
                </a:lnTo>
                <a:lnTo>
                  <a:pt x="5796" y="15228"/>
                </a:lnTo>
                <a:lnTo>
                  <a:pt x="5825" y="15219"/>
                </a:lnTo>
                <a:lnTo>
                  <a:pt x="5855" y="15209"/>
                </a:lnTo>
                <a:lnTo>
                  <a:pt x="5885" y="15197"/>
                </a:lnTo>
                <a:lnTo>
                  <a:pt x="5915" y="15184"/>
                </a:lnTo>
                <a:lnTo>
                  <a:pt x="5944" y="15170"/>
                </a:lnTo>
                <a:lnTo>
                  <a:pt x="5974" y="15152"/>
                </a:lnTo>
                <a:lnTo>
                  <a:pt x="6003" y="15134"/>
                </a:lnTo>
                <a:lnTo>
                  <a:pt x="6001" y="15113"/>
                </a:lnTo>
                <a:lnTo>
                  <a:pt x="6000" y="15090"/>
                </a:lnTo>
                <a:lnTo>
                  <a:pt x="5998" y="15068"/>
                </a:lnTo>
                <a:lnTo>
                  <a:pt x="5996" y="15047"/>
                </a:lnTo>
                <a:lnTo>
                  <a:pt x="5994" y="15024"/>
                </a:lnTo>
                <a:lnTo>
                  <a:pt x="5993" y="15002"/>
                </a:lnTo>
                <a:lnTo>
                  <a:pt x="5991" y="14980"/>
                </a:lnTo>
                <a:lnTo>
                  <a:pt x="5989" y="14958"/>
                </a:lnTo>
                <a:lnTo>
                  <a:pt x="6040" y="14955"/>
                </a:lnTo>
                <a:lnTo>
                  <a:pt x="6089" y="14952"/>
                </a:lnTo>
                <a:lnTo>
                  <a:pt x="6136" y="14947"/>
                </a:lnTo>
                <a:lnTo>
                  <a:pt x="6180" y="14942"/>
                </a:lnTo>
                <a:lnTo>
                  <a:pt x="6223" y="14937"/>
                </a:lnTo>
                <a:lnTo>
                  <a:pt x="6265" y="14930"/>
                </a:lnTo>
                <a:lnTo>
                  <a:pt x="6305" y="14923"/>
                </a:lnTo>
                <a:lnTo>
                  <a:pt x="6341" y="14913"/>
                </a:lnTo>
                <a:lnTo>
                  <a:pt x="6377" y="14904"/>
                </a:lnTo>
                <a:lnTo>
                  <a:pt x="6409" y="14894"/>
                </a:lnTo>
                <a:lnTo>
                  <a:pt x="6440" y="14883"/>
                </a:lnTo>
                <a:lnTo>
                  <a:pt x="6468" y="14871"/>
                </a:lnTo>
                <a:lnTo>
                  <a:pt x="6495" y="14857"/>
                </a:lnTo>
                <a:lnTo>
                  <a:pt x="6519" y="14843"/>
                </a:lnTo>
                <a:lnTo>
                  <a:pt x="6531" y="14835"/>
                </a:lnTo>
                <a:lnTo>
                  <a:pt x="6541" y="14827"/>
                </a:lnTo>
                <a:lnTo>
                  <a:pt x="6550" y="14819"/>
                </a:lnTo>
                <a:lnTo>
                  <a:pt x="6560" y="14811"/>
                </a:lnTo>
                <a:lnTo>
                  <a:pt x="6558" y="14787"/>
                </a:lnTo>
                <a:lnTo>
                  <a:pt x="6556" y="14763"/>
                </a:lnTo>
                <a:lnTo>
                  <a:pt x="6554" y="14738"/>
                </a:lnTo>
                <a:lnTo>
                  <a:pt x="6552" y="14715"/>
                </a:lnTo>
                <a:lnTo>
                  <a:pt x="6551" y="14691"/>
                </a:lnTo>
                <a:lnTo>
                  <a:pt x="6549" y="14666"/>
                </a:lnTo>
                <a:lnTo>
                  <a:pt x="6547" y="14643"/>
                </a:lnTo>
                <a:lnTo>
                  <a:pt x="6545" y="14618"/>
                </a:lnTo>
                <a:lnTo>
                  <a:pt x="6565" y="14604"/>
                </a:lnTo>
                <a:lnTo>
                  <a:pt x="6590" y="14588"/>
                </a:lnTo>
                <a:lnTo>
                  <a:pt x="6622" y="14563"/>
                </a:lnTo>
                <a:lnTo>
                  <a:pt x="6669" y="14529"/>
                </a:lnTo>
                <a:lnTo>
                  <a:pt x="6671" y="14468"/>
                </a:lnTo>
                <a:lnTo>
                  <a:pt x="6671" y="14402"/>
                </a:lnTo>
                <a:lnTo>
                  <a:pt x="6669" y="14329"/>
                </a:lnTo>
                <a:lnTo>
                  <a:pt x="6666" y="14253"/>
                </a:lnTo>
                <a:lnTo>
                  <a:pt x="6661" y="14173"/>
                </a:lnTo>
                <a:lnTo>
                  <a:pt x="6655" y="14087"/>
                </a:lnTo>
                <a:lnTo>
                  <a:pt x="6648" y="13999"/>
                </a:lnTo>
                <a:lnTo>
                  <a:pt x="6640" y="13907"/>
                </a:lnTo>
                <a:lnTo>
                  <a:pt x="6629" y="13812"/>
                </a:lnTo>
                <a:lnTo>
                  <a:pt x="6619" y="13714"/>
                </a:lnTo>
                <a:lnTo>
                  <a:pt x="6608" y="13613"/>
                </a:lnTo>
                <a:lnTo>
                  <a:pt x="6596" y="13511"/>
                </a:lnTo>
                <a:lnTo>
                  <a:pt x="6569" y="13300"/>
                </a:lnTo>
                <a:lnTo>
                  <a:pt x="6542" y="13084"/>
                </a:lnTo>
                <a:lnTo>
                  <a:pt x="6512" y="12868"/>
                </a:lnTo>
                <a:lnTo>
                  <a:pt x="6483" y="12652"/>
                </a:lnTo>
                <a:lnTo>
                  <a:pt x="6454" y="12440"/>
                </a:lnTo>
                <a:lnTo>
                  <a:pt x="6427" y="12233"/>
                </a:lnTo>
                <a:lnTo>
                  <a:pt x="6401" y="12035"/>
                </a:lnTo>
                <a:lnTo>
                  <a:pt x="6379" y="11849"/>
                </a:lnTo>
                <a:lnTo>
                  <a:pt x="6369" y="11760"/>
                </a:lnTo>
                <a:lnTo>
                  <a:pt x="6360" y="11677"/>
                </a:lnTo>
                <a:lnTo>
                  <a:pt x="6351" y="11596"/>
                </a:lnTo>
                <a:lnTo>
                  <a:pt x="6345" y="11521"/>
                </a:lnTo>
                <a:lnTo>
                  <a:pt x="6342" y="11480"/>
                </a:lnTo>
                <a:lnTo>
                  <a:pt x="6338" y="11437"/>
                </a:lnTo>
                <a:lnTo>
                  <a:pt x="6334" y="11390"/>
                </a:lnTo>
                <a:lnTo>
                  <a:pt x="6329" y="11341"/>
                </a:lnTo>
                <a:lnTo>
                  <a:pt x="6324" y="11290"/>
                </a:lnTo>
                <a:lnTo>
                  <a:pt x="6319" y="11237"/>
                </a:lnTo>
                <a:lnTo>
                  <a:pt x="6313" y="11184"/>
                </a:lnTo>
                <a:lnTo>
                  <a:pt x="6307" y="11130"/>
                </a:lnTo>
                <a:lnTo>
                  <a:pt x="6301" y="11077"/>
                </a:lnTo>
                <a:lnTo>
                  <a:pt x="6295" y="11023"/>
                </a:lnTo>
                <a:lnTo>
                  <a:pt x="6289" y="10971"/>
                </a:lnTo>
                <a:lnTo>
                  <a:pt x="6284" y="10920"/>
                </a:lnTo>
                <a:lnTo>
                  <a:pt x="6279" y="10870"/>
                </a:lnTo>
                <a:lnTo>
                  <a:pt x="6275" y="10824"/>
                </a:lnTo>
                <a:lnTo>
                  <a:pt x="6271" y="10781"/>
                </a:lnTo>
                <a:lnTo>
                  <a:pt x="6269" y="10740"/>
                </a:lnTo>
                <a:lnTo>
                  <a:pt x="6264" y="10649"/>
                </a:lnTo>
                <a:lnTo>
                  <a:pt x="6259" y="10562"/>
                </a:lnTo>
                <a:lnTo>
                  <a:pt x="6253" y="10477"/>
                </a:lnTo>
                <a:lnTo>
                  <a:pt x="6245" y="10396"/>
                </a:lnTo>
                <a:lnTo>
                  <a:pt x="6236" y="10317"/>
                </a:lnTo>
                <a:lnTo>
                  <a:pt x="6226" y="10240"/>
                </a:lnTo>
                <a:lnTo>
                  <a:pt x="6216" y="10166"/>
                </a:lnTo>
                <a:lnTo>
                  <a:pt x="6205" y="10094"/>
                </a:lnTo>
                <a:lnTo>
                  <a:pt x="6193" y="10025"/>
                </a:lnTo>
                <a:lnTo>
                  <a:pt x="6179" y="9957"/>
                </a:lnTo>
                <a:lnTo>
                  <a:pt x="6165" y="9892"/>
                </a:lnTo>
                <a:lnTo>
                  <a:pt x="6150" y="9827"/>
                </a:lnTo>
                <a:lnTo>
                  <a:pt x="6135" y="9765"/>
                </a:lnTo>
                <a:lnTo>
                  <a:pt x="6118" y="9705"/>
                </a:lnTo>
                <a:lnTo>
                  <a:pt x="6101" y="9646"/>
                </a:lnTo>
                <a:lnTo>
                  <a:pt x="6084" y="9588"/>
                </a:lnTo>
                <a:lnTo>
                  <a:pt x="6065" y="9532"/>
                </a:lnTo>
                <a:lnTo>
                  <a:pt x="6046" y="9479"/>
                </a:lnTo>
                <a:lnTo>
                  <a:pt x="6027" y="9425"/>
                </a:lnTo>
                <a:lnTo>
                  <a:pt x="6006" y="9372"/>
                </a:lnTo>
                <a:lnTo>
                  <a:pt x="5986" y="9321"/>
                </a:lnTo>
                <a:lnTo>
                  <a:pt x="5965" y="9270"/>
                </a:lnTo>
                <a:lnTo>
                  <a:pt x="5943" y="9219"/>
                </a:lnTo>
                <a:lnTo>
                  <a:pt x="5922" y="9170"/>
                </a:lnTo>
                <a:lnTo>
                  <a:pt x="5877" y="9073"/>
                </a:lnTo>
                <a:lnTo>
                  <a:pt x="5831" y="8976"/>
                </a:lnTo>
                <a:lnTo>
                  <a:pt x="5784" y="8879"/>
                </a:lnTo>
                <a:lnTo>
                  <a:pt x="5736" y="8783"/>
                </a:lnTo>
                <a:lnTo>
                  <a:pt x="5720" y="8737"/>
                </a:lnTo>
                <a:lnTo>
                  <a:pt x="5707" y="8696"/>
                </a:lnTo>
                <a:lnTo>
                  <a:pt x="5697" y="8657"/>
                </a:lnTo>
                <a:lnTo>
                  <a:pt x="5688" y="8619"/>
                </a:lnTo>
                <a:lnTo>
                  <a:pt x="5678" y="8579"/>
                </a:lnTo>
                <a:lnTo>
                  <a:pt x="5668" y="8536"/>
                </a:lnTo>
                <a:lnTo>
                  <a:pt x="5656" y="8488"/>
                </a:lnTo>
                <a:lnTo>
                  <a:pt x="5642" y="8432"/>
                </a:lnTo>
                <a:lnTo>
                  <a:pt x="5642" y="8376"/>
                </a:lnTo>
                <a:lnTo>
                  <a:pt x="5641" y="8317"/>
                </a:lnTo>
                <a:lnTo>
                  <a:pt x="5639" y="8256"/>
                </a:lnTo>
                <a:lnTo>
                  <a:pt x="5635" y="8192"/>
                </a:lnTo>
                <a:lnTo>
                  <a:pt x="5629" y="8126"/>
                </a:lnTo>
                <a:lnTo>
                  <a:pt x="5621" y="8059"/>
                </a:lnTo>
                <a:lnTo>
                  <a:pt x="5612" y="7988"/>
                </a:lnTo>
                <a:lnTo>
                  <a:pt x="5602" y="7916"/>
                </a:lnTo>
                <a:lnTo>
                  <a:pt x="5591" y="7844"/>
                </a:lnTo>
                <a:lnTo>
                  <a:pt x="5579" y="7769"/>
                </a:lnTo>
                <a:lnTo>
                  <a:pt x="5565" y="7693"/>
                </a:lnTo>
                <a:lnTo>
                  <a:pt x="5551" y="7616"/>
                </a:lnTo>
                <a:lnTo>
                  <a:pt x="5536" y="7538"/>
                </a:lnTo>
                <a:lnTo>
                  <a:pt x="5521" y="7459"/>
                </a:lnTo>
                <a:lnTo>
                  <a:pt x="5504" y="7380"/>
                </a:lnTo>
                <a:lnTo>
                  <a:pt x="5487" y="7300"/>
                </a:lnTo>
                <a:lnTo>
                  <a:pt x="5471" y="7234"/>
                </a:lnTo>
                <a:lnTo>
                  <a:pt x="5455" y="7168"/>
                </a:lnTo>
                <a:lnTo>
                  <a:pt x="5439" y="7103"/>
                </a:lnTo>
                <a:lnTo>
                  <a:pt x="5423" y="7038"/>
                </a:lnTo>
                <a:lnTo>
                  <a:pt x="5407" y="6974"/>
                </a:lnTo>
                <a:lnTo>
                  <a:pt x="5391" y="6910"/>
                </a:lnTo>
                <a:lnTo>
                  <a:pt x="5375" y="6847"/>
                </a:lnTo>
                <a:lnTo>
                  <a:pt x="5359" y="6783"/>
                </a:lnTo>
                <a:lnTo>
                  <a:pt x="5343" y="6720"/>
                </a:lnTo>
                <a:lnTo>
                  <a:pt x="5327" y="6656"/>
                </a:lnTo>
                <a:lnTo>
                  <a:pt x="5312" y="6593"/>
                </a:lnTo>
                <a:lnTo>
                  <a:pt x="5296" y="6529"/>
                </a:lnTo>
                <a:lnTo>
                  <a:pt x="5280" y="6465"/>
                </a:lnTo>
                <a:lnTo>
                  <a:pt x="5265" y="6400"/>
                </a:lnTo>
                <a:lnTo>
                  <a:pt x="5250" y="6335"/>
                </a:lnTo>
                <a:lnTo>
                  <a:pt x="5235" y="6269"/>
                </a:lnTo>
                <a:lnTo>
                  <a:pt x="5229" y="6243"/>
                </a:lnTo>
                <a:lnTo>
                  <a:pt x="5224" y="6216"/>
                </a:lnTo>
                <a:lnTo>
                  <a:pt x="5220" y="6189"/>
                </a:lnTo>
                <a:lnTo>
                  <a:pt x="5217" y="6161"/>
                </a:lnTo>
                <a:lnTo>
                  <a:pt x="5214" y="6135"/>
                </a:lnTo>
                <a:lnTo>
                  <a:pt x="5212" y="6108"/>
                </a:lnTo>
                <a:lnTo>
                  <a:pt x="5211" y="6080"/>
                </a:lnTo>
                <a:lnTo>
                  <a:pt x="5211" y="6053"/>
                </a:lnTo>
                <a:lnTo>
                  <a:pt x="5211" y="6025"/>
                </a:lnTo>
                <a:lnTo>
                  <a:pt x="5212" y="5998"/>
                </a:lnTo>
                <a:lnTo>
                  <a:pt x="5214" y="5970"/>
                </a:lnTo>
                <a:lnTo>
                  <a:pt x="5216" y="5943"/>
                </a:lnTo>
                <a:lnTo>
                  <a:pt x="5219" y="5915"/>
                </a:lnTo>
                <a:lnTo>
                  <a:pt x="5223" y="5889"/>
                </a:lnTo>
                <a:lnTo>
                  <a:pt x="5227" y="5862"/>
                </a:lnTo>
                <a:lnTo>
                  <a:pt x="5234" y="5835"/>
                </a:lnTo>
                <a:lnTo>
                  <a:pt x="5245" y="5780"/>
                </a:lnTo>
                <a:lnTo>
                  <a:pt x="5257" y="5726"/>
                </a:lnTo>
                <a:lnTo>
                  <a:pt x="5269" y="5675"/>
                </a:lnTo>
                <a:lnTo>
                  <a:pt x="5281" y="5626"/>
                </a:lnTo>
                <a:lnTo>
                  <a:pt x="5295" y="5579"/>
                </a:lnTo>
                <a:lnTo>
                  <a:pt x="5307" y="5532"/>
                </a:lnTo>
                <a:lnTo>
                  <a:pt x="5320" y="5487"/>
                </a:lnTo>
                <a:lnTo>
                  <a:pt x="5333" y="5442"/>
                </a:lnTo>
                <a:lnTo>
                  <a:pt x="5362" y="5355"/>
                </a:lnTo>
                <a:lnTo>
                  <a:pt x="5391" y="5267"/>
                </a:lnTo>
                <a:lnTo>
                  <a:pt x="5423" y="5178"/>
                </a:lnTo>
                <a:lnTo>
                  <a:pt x="5456" y="5083"/>
                </a:lnTo>
                <a:lnTo>
                  <a:pt x="5493" y="4984"/>
                </a:lnTo>
                <a:lnTo>
                  <a:pt x="5533" y="4875"/>
                </a:lnTo>
                <a:lnTo>
                  <a:pt x="5576" y="4756"/>
                </a:lnTo>
                <a:lnTo>
                  <a:pt x="5621" y="4623"/>
                </a:lnTo>
                <a:lnTo>
                  <a:pt x="5671" y="4477"/>
                </a:lnTo>
                <a:lnTo>
                  <a:pt x="5726" y="4314"/>
                </a:lnTo>
                <a:lnTo>
                  <a:pt x="5784" y="4131"/>
                </a:lnTo>
                <a:lnTo>
                  <a:pt x="5847" y="3928"/>
                </a:lnTo>
                <a:lnTo>
                  <a:pt x="5853" y="3951"/>
                </a:lnTo>
                <a:lnTo>
                  <a:pt x="5857" y="3975"/>
                </a:lnTo>
                <a:lnTo>
                  <a:pt x="5861" y="3999"/>
                </a:lnTo>
                <a:lnTo>
                  <a:pt x="5866" y="4022"/>
                </a:lnTo>
                <a:lnTo>
                  <a:pt x="5870" y="4046"/>
                </a:lnTo>
                <a:lnTo>
                  <a:pt x="5875" y="4069"/>
                </a:lnTo>
                <a:lnTo>
                  <a:pt x="5879" y="4093"/>
                </a:lnTo>
                <a:lnTo>
                  <a:pt x="5883" y="4116"/>
                </a:lnTo>
                <a:lnTo>
                  <a:pt x="5889" y="4143"/>
                </a:lnTo>
                <a:lnTo>
                  <a:pt x="5890" y="4152"/>
                </a:lnTo>
                <a:lnTo>
                  <a:pt x="5889" y="4146"/>
                </a:lnTo>
                <a:lnTo>
                  <a:pt x="5887" y="4135"/>
                </a:lnTo>
                <a:lnTo>
                  <a:pt x="5885" y="4125"/>
                </a:lnTo>
                <a:lnTo>
                  <a:pt x="5884" y="4120"/>
                </a:lnTo>
                <a:lnTo>
                  <a:pt x="5886" y="4128"/>
                </a:lnTo>
                <a:lnTo>
                  <a:pt x="5891" y="4156"/>
                </a:lnTo>
                <a:lnTo>
                  <a:pt x="6934" y="3280"/>
                </a:lnTo>
                <a:lnTo>
                  <a:pt x="6914" y="3075"/>
                </a:lnTo>
                <a:lnTo>
                  <a:pt x="6895" y="2877"/>
                </a:lnTo>
                <a:lnTo>
                  <a:pt x="6876" y="2684"/>
                </a:lnTo>
                <a:lnTo>
                  <a:pt x="6855" y="2499"/>
                </a:lnTo>
                <a:lnTo>
                  <a:pt x="6844" y="2409"/>
                </a:lnTo>
                <a:lnTo>
                  <a:pt x="6833" y="2321"/>
                </a:lnTo>
                <a:lnTo>
                  <a:pt x="6823" y="2235"/>
                </a:lnTo>
                <a:lnTo>
                  <a:pt x="6811" y="2153"/>
                </a:lnTo>
                <a:lnTo>
                  <a:pt x="6799" y="2071"/>
                </a:lnTo>
                <a:lnTo>
                  <a:pt x="6787" y="1993"/>
                </a:lnTo>
                <a:lnTo>
                  <a:pt x="6775" y="1918"/>
                </a:lnTo>
                <a:lnTo>
                  <a:pt x="6763" y="1845"/>
                </a:lnTo>
                <a:lnTo>
                  <a:pt x="6749" y="1774"/>
                </a:lnTo>
                <a:lnTo>
                  <a:pt x="6736" y="1706"/>
                </a:lnTo>
                <a:lnTo>
                  <a:pt x="6723" y="1642"/>
                </a:lnTo>
                <a:lnTo>
                  <a:pt x="6709" y="1580"/>
                </a:lnTo>
                <a:lnTo>
                  <a:pt x="6693" y="1522"/>
                </a:lnTo>
                <a:lnTo>
                  <a:pt x="6679" y="1467"/>
                </a:lnTo>
                <a:lnTo>
                  <a:pt x="6664" y="1415"/>
                </a:lnTo>
                <a:lnTo>
                  <a:pt x="6648" y="1367"/>
                </a:lnTo>
                <a:lnTo>
                  <a:pt x="6631" y="1323"/>
                </a:lnTo>
                <a:lnTo>
                  <a:pt x="6615" y="1282"/>
                </a:lnTo>
                <a:lnTo>
                  <a:pt x="6598" y="1244"/>
                </a:lnTo>
                <a:lnTo>
                  <a:pt x="6579" y="1211"/>
                </a:lnTo>
                <a:lnTo>
                  <a:pt x="6561" y="1181"/>
                </a:lnTo>
                <a:lnTo>
                  <a:pt x="6543" y="1156"/>
                </a:lnTo>
                <a:lnTo>
                  <a:pt x="6522" y="1135"/>
                </a:lnTo>
                <a:lnTo>
                  <a:pt x="6503" y="1118"/>
                </a:lnTo>
                <a:lnTo>
                  <a:pt x="6443" y="1080"/>
                </a:lnTo>
                <a:lnTo>
                  <a:pt x="6383" y="1041"/>
                </a:lnTo>
                <a:lnTo>
                  <a:pt x="6324" y="1003"/>
                </a:lnTo>
                <a:lnTo>
                  <a:pt x="6266" y="965"/>
                </a:lnTo>
                <a:lnTo>
                  <a:pt x="6207" y="927"/>
                </a:lnTo>
                <a:lnTo>
                  <a:pt x="6148" y="889"/>
                </a:lnTo>
                <a:lnTo>
                  <a:pt x="6089" y="851"/>
                </a:lnTo>
                <a:lnTo>
                  <a:pt x="6029" y="812"/>
                </a:lnTo>
                <a:lnTo>
                  <a:pt x="5965" y="766"/>
                </a:lnTo>
                <a:lnTo>
                  <a:pt x="5901" y="720"/>
                </a:lnTo>
                <a:lnTo>
                  <a:pt x="5838" y="673"/>
                </a:lnTo>
                <a:lnTo>
                  <a:pt x="5775" y="626"/>
                </a:lnTo>
                <a:lnTo>
                  <a:pt x="5712" y="579"/>
                </a:lnTo>
                <a:lnTo>
                  <a:pt x="5649" y="532"/>
                </a:lnTo>
                <a:lnTo>
                  <a:pt x="5586" y="485"/>
                </a:lnTo>
                <a:lnTo>
                  <a:pt x="5523" y="437"/>
                </a:lnTo>
                <a:lnTo>
                  <a:pt x="5460" y="388"/>
                </a:lnTo>
                <a:lnTo>
                  <a:pt x="5396" y="339"/>
                </a:lnTo>
                <a:lnTo>
                  <a:pt x="5334" y="289"/>
                </a:lnTo>
                <a:lnTo>
                  <a:pt x="5271" y="240"/>
                </a:lnTo>
                <a:lnTo>
                  <a:pt x="5209" y="190"/>
                </a:lnTo>
                <a:lnTo>
                  <a:pt x="5146" y="139"/>
                </a:lnTo>
                <a:lnTo>
                  <a:pt x="5084" y="88"/>
                </a:lnTo>
                <a:lnTo>
                  <a:pt x="5022" y="35"/>
                </a:lnTo>
                <a:lnTo>
                  <a:pt x="4995" y="32"/>
                </a:lnTo>
                <a:lnTo>
                  <a:pt x="4968" y="29"/>
                </a:lnTo>
                <a:lnTo>
                  <a:pt x="4941" y="27"/>
                </a:lnTo>
                <a:lnTo>
                  <a:pt x="4914" y="24"/>
                </a:lnTo>
                <a:lnTo>
                  <a:pt x="4887" y="22"/>
                </a:lnTo>
                <a:lnTo>
                  <a:pt x="4861" y="20"/>
                </a:lnTo>
                <a:lnTo>
                  <a:pt x="4834" y="18"/>
                </a:lnTo>
                <a:lnTo>
                  <a:pt x="4808" y="15"/>
                </a:lnTo>
                <a:lnTo>
                  <a:pt x="4786" y="17"/>
                </a:lnTo>
                <a:lnTo>
                  <a:pt x="4762" y="20"/>
                </a:lnTo>
                <a:lnTo>
                  <a:pt x="4739" y="25"/>
                </a:lnTo>
                <a:lnTo>
                  <a:pt x="4714" y="31"/>
                </a:lnTo>
                <a:lnTo>
                  <a:pt x="4691" y="38"/>
                </a:lnTo>
                <a:lnTo>
                  <a:pt x="4666" y="47"/>
                </a:lnTo>
                <a:lnTo>
                  <a:pt x="4644" y="57"/>
                </a:lnTo>
                <a:lnTo>
                  <a:pt x="4622" y="70"/>
                </a:lnTo>
                <a:lnTo>
                  <a:pt x="4601" y="83"/>
                </a:lnTo>
                <a:lnTo>
                  <a:pt x="4582" y="97"/>
                </a:lnTo>
                <a:lnTo>
                  <a:pt x="4573" y="104"/>
                </a:lnTo>
                <a:lnTo>
                  <a:pt x="4564" y="112"/>
                </a:lnTo>
                <a:lnTo>
                  <a:pt x="4556" y="120"/>
                </a:lnTo>
                <a:lnTo>
                  <a:pt x="4548" y="129"/>
                </a:lnTo>
                <a:lnTo>
                  <a:pt x="4542" y="138"/>
                </a:lnTo>
                <a:lnTo>
                  <a:pt x="4536" y="147"/>
                </a:lnTo>
                <a:lnTo>
                  <a:pt x="4530" y="156"/>
                </a:lnTo>
                <a:lnTo>
                  <a:pt x="4526" y="166"/>
                </a:lnTo>
                <a:lnTo>
                  <a:pt x="4522" y="176"/>
                </a:lnTo>
                <a:lnTo>
                  <a:pt x="4519" y="187"/>
                </a:lnTo>
                <a:lnTo>
                  <a:pt x="4517" y="197"/>
                </a:lnTo>
                <a:lnTo>
                  <a:pt x="4516" y="208"/>
                </a:lnTo>
              </a:path>
            </a:pathLst>
          </a:custGeom>
          <a:noFill/>
          <a:ln w="2">
            <a:solidFill>
              <a:srgbClr val="2B2A2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2" name="Freeform 230"/>
          <xdr:cNvSpPr>
            <a:spLocks/>
          </xdr:cNvSpPr>
        </xdr:nvSpPr>
        <xdr:spPr bwMode="auto">
          <a:xfrm>
            <a:off x="4563" y="3049"/>
            <a:ext cx="67" cy="490"/>
          </a:xfrm>
          <a:custGeom>
            <a:avLst/>
            <a:gdLst>
              <a:gd name="T0" fmla="*/ 0 w 998"/>
              <a:gd name="T1" fmla="*/ 0 h 7362"/>
              <a:gd name="T2" fmla="*/ 0 w 998"/>
              <a:gd name="T3" fmla="*/ 0 h 7362"/>
              <a:gd name="T4" fmla="*/ 0 w 998"/>
              <a:gd name="T5" fmla="*/ 0 h 7362"/>
              <a:gd name="T6" fmla="*/ 0 w 998"/>
              <a:gd name="T7" fmla="*/ 0 h 7362"/>
              <a:gd name="T8" fmla="*/ 0 w 998"/>
              <a:gd name="T9" fmla="*/ 0 h 7362"/>
              <a:gd name="T10" fmla="*/ 0 w 998"/>
              <a:gd name="T11" fmla="*/ 0 h 7362"/>
              <a:gd name="T12" fmla="*/ 0 w 998"/>
              <a:gd name="T13" fmla="*/ 0 h 7362"/>
              <a:gd name="T14" fmla="*/ 0 w 998"/>
              <a:gd name="T15" fmla="*/ 0 h 7362"/>
              <a:gd name="T16" fmla="*/ 0 w 998"/>
              <a:gd name="T17" fmla="*/ 0 h 7362"/>
              <a:gd name="T18" fmla="*/ 0 w 998"/>
              <a:gd name="T19" fmla="*/ 0 h 7362"/>
              <a:gd name="T20" fmla="*/ 0 w 998"/>
              <a:gd name="T21" fmla="*/ 0 h 7362"/>
              <a:gd name="T22" fmla="*/ 0 w 998"/>
              <a:gd name="T23" fmla="*/ 0 h 7362"/>
              <a:gd name="T24" fmla="*/ 0 w 998"/>
              <a:gd name="T25" fmla="*/ 0 h 7362"/>
              <a:gd name="T26" fmla="*/ 0 w 998"/>
              <a:gd name="T27" fmla="*/ 0 h 7362"/>
              <a:gd name="T28" fmla="*/ 0 w 998"/>
              <a:gd name="T29" fmla="*/ 0 h 7362"/>
              <a:gd name="T30" fmla="*/ 0 w 998"/>
              <a:gd name="T31" fmla="*/ 0 h 7362"/>
              <a:gd name="T32" fmla="*/ 0 w 998"/>
              <a:gd name="T33" fmla="*/ 0 h 7362"/>
              <a:gd name="T34" fmla="*/ 0 w 998"/>
              <a:gd name="T35" fmla="*/ 0 h 7362"/>
              <a:gd name="T36" fmla="*/ 0 w 998"/>
              <a:gd name="T37" fmla="*/ 0 h 7362"/>
              <a:gd name="T38" fmla="*/ 0 w 998"/>
              <a:gd name="T39" fmla="*/ 0 h 7362"/>
              <a:gd name="T40" fmla="*/ 0 w 998"/>
              <a:gd name="T41" fmla="*/ 0 h 736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0" t="0" r="r" b="b"/>
            <a:pathLst>
              <a:path w="998" h="7362">
                <a:moveTo>
                  <a:pt x="998" y="7362"/>
                </a:moveTo>
                <a:lnTo>
                  <a:pt x="963" y="7059"/>
                </a:lnTo>
                <a:lnTo>
                  <a:pt x="918" y="6696"/>
                </a:lnTo>
                <a:lnTo>
                  <a:pt x="867" y="6280"/>
                </a:lnTo>
                <a:lnTo>
                  <a:pt x="810" y="5820"/>
                </a:lnTo>
                <a:lnTo>
                  <a:pt x="748" y="5324"/>
                </a:lnTo>
                <a:lnTo>
                  <a:pt x="682" y="4802"/>
                </a:lnTo>
                <a:lnTo>
                  <a:pt x="612" y="4261"/>
                </a:lnTo>
                <a:lnTo>
                  <a:pt x="540" y="3711"/>
                </a:lnTo>
                <a:lnTo>
                  <a:pt x="468" y="3160"/>
                </a:lnTo>
                <a:lnTo>
                  <a:pt x="394" y="2616"/>
                </a:lnTo>
                <a:lnTo>
                  <a:pt x="321" y="2090"/>
                </a:lnTo>
                <a:lnTo>
                  <a:pt x="250" y="1587"/>
                </a:lnTo>
                <a:lnTo>
                  <a:pt x="215" y="1348"/>
                </a:lnTo>
                <a:lnTo>
                  <a:pt x="182" y="1118"/>
                </a:lnTo>
                <a:lnTo>
                  <a:pt x="148" y="899"/>
                </a:lnTo>
                <a:lnTo>
                  <a:pt x="116" y="692"/>
                </a:lnTo>
                <a:lnTo>
                  <a:pt x="85" y="498"/>
                </a:lnTo>
                <a:lnTo>
                  <a:pt x="55" y="317"/>
                </a:lnTo>
                <a:lnTo>
                  <a:pt x="27" y="150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3" name="Freeform 231"/>
          <xdr:cNvSpPr>
            <a:spLocks/>
          </xdr:cNvSpPr>
        </xdr:nvSpPr>
        <xdr:spPr bwMode="auto">
          <a:xfrm>
            <a:off x="4370" y="3064"/>
            <a:ext cx="45" cy="511"/>
          </a:xfrm>
          <a:custGeom>
            <a:avLst/>
            <a:gdLst>
              <a:gd name="T0" fmla="*/ 0 w 671"/>
              <a:gd name="T1" fmla="*/ 0 h 7664"/>
              <a:gd name="T2" fmla="*/ 0 w 671"/>
              <a:gd name="T3" fmla="*/ 0 h 7664"/>
              <a:gd name="T4" fmla="*/ 0 w 671"/>
              <a:gd name="T5" fmla="*/ 0 h 7664"/>
              <a:gd name="T6" fmla="*/ 0 w 671"/>
              <a:gd name="T7" fmla="*/ 0 h 7664"/>
              <a:gd name="T8" fmla="*/ 0 w 671"/>
              <a:gd name="T9" fmla="*/ 0 h 7664"/>
              <a:gd name="T10" fmla="*/ 0 w 671"/>
              <a:gd name="T11" fmla="*/ 0 h 7664"/>
              <a:gd name="T12" fmla="*/ 0 w 671"/>
              <a:gd name="T13" fmla="*/ 0 h 7664"/>
              <a:gd name="T14" fmla="*/ 0 w 671"/>
              <a:gd name="T15" fmla="*/ 0 h 7664"/>
              <a:gd name="T16" fmla="*/ 0 w 671"/>
              <a:gd name="T17" fmla="*/ 0 h 7664"/>
              <a:gd name="T18" fmla="*/ 0 w 671"/>
              <a:gd name="T19" fmla="*/ 0 h 7664"/>
              <a:gd name="T20" fmla="*/ 0 w 671"/>
              <a:gd name="T21" fmla="*/ 0 h 7664"/>
              <a:gd name="T22" fmla="*/ 0 w 671"/>
              <a:gd name="T23" fmla="*/ 0 h 7664"/>
              <a:gd name="T24" fmla="*/ 0 w 671"/>
              <a:gd name="T25" fmla="*/ 0 h 7664"/>
              <a:gd name="T26" fmla="*/ 0 w 671"/>
              <a:gd name="T27" fmla="*/ 0 h 7664"/>
              <a:gd name="T28" fmla="*/ 0 w 671"/>
              <a:gd name="T29" fmla="*/ 0 h 7664"/>
              <a:gd name="T30" fmla="*/ 0 w 671"/>
              <a:gd name="T31" fmla="*/ 0 h 7664"/>
              <a:gd name="T32" fmla="*/ 0 w 671"/>
              <a:gd name="T33" fmla="*/ 0 h 7664"/>
              <a:gd name="T34" fmla="*/ 0 w 671"/>
              <a:gd name="T35" fmla="*/ 0 h 7664"/>
              <a:gd name="T36" fmla="*/ 0 w 671"/>
              <a:gd name="T37" fmla="*/ 0 h 7664"/>
              <a:gd name="T38" fmla="*/ 0 w 671"/>
              <a:gd name="T39" fmla="*/ 0 h 7664"/>
              <a:gd name="T40" fmla="*/ 0 w 671"/>
              <a:gd name="T41" fmla="*/ 0 h 7664"/>
              <a:gd name="T42" fmla="*/ 0 w 671"/>
              <a:gd name="T43" fmla="*/ 0 h 7664"/>
              <a:gd name="T44" fmla="*/ 0 w 671"/>
              <a:gd name="T45" fmla="*/ 0 h 7664"/>
              <a:gd name="T46" fmla="*/ 0 w 671"/>
              <a:gd name="T47" fmla="*/ 0 h 7664"/>
              <a:gd name="T48" fmla="*/ 0 w 671"/>
              <a:gd name="T49" fmla="*/ 0 h 7664"/>
              <a:gd name="T50" fmla="*/ 0 w 671"/>
              <a:gd name="T51" fmla="*/ 0 h 7664"/>
              <a:gd name="T52" fmla="*/ 0 w 671"/>
              <a:gd name="T53" fmla="*/ 0 h 7664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671" h="7664">
                <a:moveTo>
                  <a:pt x="0" y="7664"/>
                </a:moveTo>
                <a:lnTo>
                  <a:pt x="38" y="7342"/>
                </a:lnTo>
                <a:lnTo>
                  <a:pt x="82" y="6961"/>
                </a:lnTo>
                <a:lnTo>
                  <a:pt x="131" y="6529"/>
                </a:lnTo>
                <a:lnTo>
                  <a:pt x="186" y="6054"/>
                </a:lnTo>
                <a:lnTo>
                  <a:pt x="243" y="5546"/>
                </a:lnTo>
                <a:lnTo>
                  <a:pt x="301" y="5010"/>
                </a:lnTo>
                <a:lnTo>
                  <a:pt x="331" y="4735"/>
                </a:lnTo>
                <a:lnTo>
                  <a:pt x="360" y="4456"/>
                </a:lnTo>
                <a:lnTo>
                  <a:pt x="389" y="4175"/>
                </a:lnTo>
                <a:lnTo>
                  <a:pt x="417" y="3893"/>
                </a:lnTo>
                <a:lnTo>
                  <a:pt x="445" y="3609"/>
                </a:lnTo>
                <a:lnTo>
                  <a:pt x="472" y="3327"/>
                </a:lnTo>
                <a:lnTo>
                  <a:pt x="498" y="3046"/>
                </a:lnTo>
                <a:lnTo>
                  <a:pt x="523" y="2768"/>
                </a:lnTo>
                <a:lnTo>
                  <a:pt x="547" y="2492"/>
                </a:lnTo>
                <a:lnTo>
                  <a:pt x="569" y="2223"/>
                </a:lnTo>
                <a:lnTo>
                  <a:pt x="589" y="1958"/>
                </a:lnTo>
                <a:lnTo>
                  <a:pt x="608" y="1700"/>
                </a:lnTo>
                <a:lnTo>
                  <a:pt x="624" y="1450"/>
                </a:lnTo>
                <a:lnTo>
                  <a:pt x="638" y="1208"/>
                </a:lnTo>
                <a:lnTo>
                  <a:pt x="651" y="977"/>
                </a:lnTo>
                <a:lnTo>
                  <a:pt x="660" y="756"/>
                </a:lnTo>
                <a:lnTo>
                  <a:pt x="666" y="546"/>
                </a:lnTo>
                <a:lnTo>
                  <a:pt x="670" y="350"/>
                </a:lnTo>
                <a:lnTo>
                  <a:pt x="671" y="168"/>
                </a:lnTo>
                <a:lnTo>
                  <a:pt x="669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4" name="Freeform 232"/>
          <xdr:cNvSpPr>
            <a:spLocks/>
          </xdr:cNvSpPr>
        </xdr:nvSpPr>
        <xdr:spPr bwMode="auto">
          <a:xfrm>
            <a:off x="4311" y="3067"/>
            <a:ext cx="64" cy="490"/>
          </a:xfrm>
          <a:custGeom>
            <a:avLst/>
            <a:gdLst>
              <a:gd name="T0" fmla="*/ 0 w 959"/>
              <a:gd name="T1" fmla="*/ 0 h 7346"/>
              <a:gd name="T2" fmla="*/ 0 w 959"/>
              <a:gd name="T3" fmla="*/ 0 h 7346"/>
              <a:gd name="T4" fmla="*/ 0 w 959"/>
              <a:gd name="T5" fmla="*/ 0 h 7346"/>
              <a:gd name="T6" fmla="*/ 0 w 959"/>
              <a:gd name="T7" fmla="*/ 0 h 7346"/>
              <a:gd name="T8" fmla="*/ 0 w 959"/>
              <a:gd name="T9" fmla="*/ 0 h 7346"/>
              <a:gd name="T10" fmla="*/ 0 w 959"/>
              <a:gd name="T11" fmla="*/ 0 h 7346"/>
              <a:gd name="T12" fmla="*/ 0 w 959"/>
              <a:gd name="T13" fmla="*/ 0 h 7346"/>
              <a:gd name="T14" fmla="*/ 0 w 959"/>
              <a:gd name="T15" fmla="*/ 0 h 7346"/>
              <a:gd name="T16" fmla="*/ 0 w 959"/>
              <a:gd name="T17" fmla="*/ 0 h 7346"/>
              <a:gd name="T18" fmla="*/ 0 w 959"/>
              <a:gd name="T19" fmla="*/ 0 h 7346"/>
              <a:gd name="T20" fmla="*/ 0 w 959"/>
              <a:gd name="T21" fmla="*/ 0 h 7346"/>
              <a:gd name="T22" fmla="*/ 0 w 959"/>
              <a:gd name="T23" fmla="*/ 0 h 7346"/>
              <a:gd name="T24" fmla="*/ 0 w 959"/>
              <a:gd name="T25" fmla="*/ 0 h 7346"/>
              <a:gd name="T26" fmla="*/ 0 w 959"/>
              <a:gd name="T27" fmla="*/ 0 h 7346"/>
              <a:gd name="T28" fmla="*/ 0 w 959"/>
              <a:gd name="T29" fmla="*/ 0 h 7346"/>
              <a:gd name="T30" fmla="*/ 0 w 959"/>
              <a:gd name="T31" fmla="*/ 0 h 7346"/>
              <a:gd name="T32" fmla="*/ 0 w 959"/>
              <a:gd name="T33" fmla="*/ 0 h 7346"/>
              <a:gd name="T34" fmla="*/ 0 w 959"/>
              <a:gd name="T35" fmla="*/ 0 h 7346"/>
              <a:gd name="T36" fmla="*/ 0 w 959"/>
              <a:gd name="T37" fmla="*/ 0 h 7346"/>
              <a:gd name="T38" fmla="*/ 0 w 959"/>
              <a:gd name="T39" fmla="*/ 0 h 7346"/>
              <a:gd name="T40" fmla="*/ 0 w 959"/>
              <a:gd name="T41" fmla="*/ 0 h 7346"/>
              <a:gd name="T42" fmla="*/ 0 w 959"/>
              <a:gd name="T43" fmla="*/ 0 h 7346"/>
              <a:gd name="T44" fmla="*/ 0 w 959"/>
              <a:gd name="T45" fmla="*/ 0 h 7346"/>
              <a:gd name="T46" fmla="*/ 0 w 959"/>
              <a:gd name="T47" fmla="*/ 0 h 7346"/>
              <a:gd name="T48" fmla="*/ 0 w 959"/>
              <a:gd name="T49" fmla="*/ 0 h 7346"/>
              <a:gd name="T50" fmla="*/ 0 w 959"/>
              <a:gd name="T51" fmla="*/ 0 h 7346"/>
              <a:gd name="T52" fmla="*/ 0 w 959"/>
              <a:gd name="T53" fmla="*/ 0 h 734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0" t="0" r="r" b="b"/>
            <a:pathLst>
              <a:path w="959" h="7346">
                <a:moveTo>
                  <a:pt x="959" y="0"/>
                </a:moveTo>
                <a:lnTo>
                  <a:pt x="956" y="172"/>
                </a:lnTo>
                <a:lnTo>
                  <a:pt x="949" y="354"/>
                </a:lnTo>
                <a:lnTo>
                  <a:pt x="939" y="547"/>
                </a:lnTo>
                <a:lnTo>
                  <a:pt x="926" y="749"/>
                </a:lnTo>
                <a:lnTo>
                  <a:pt x="909" y="959"/>
                </a:lnTo>
                <a:lnTo>
                  <a:pt x="890" y="1178"/>
                </a:lnTo>
                <a:lnTo>
                  <a:pt x="868" y="1403"/>
                </a:lnTo>
                <a:lnTo>
                  <a:pt x="843" y="1636"/>
                </a:lnTo>
                <a:lnTo>
                  <a:pt x="816" y="1873"/>
                </a:lnTo>
                <a:lnTo>
                  <a:pt x="787" y="2116"/>
                </a:lnTo>
                <a:lnTo>
                  <a:pt x="756" y="2364"/>
                </a:lnTo>
                <a:lnTo>
                  <a:pt x="723" y="2614"/>
                </a:lnTo>
                <a:lnTo>
                  <a:pt x="689" y="2868"/>
                </a:lnTo>
                <a:lnTo>
                  <a:pt x="654" y="3125"/>
                </a:lnTo>
                <a:lnTo>
                  <a:pt x="617" y="3383"/>
                </a:lnTo>
                <a:lnTo>
                  <a:pt x="579" y="3643"/>
                </a:lnTo>
                <a:lnTo>
                  <a:pt x="541" y="3902"/>
                </a:lnTo>
                <a:lnTo>
                  <a:pt x="502" y="4160"/>
                </a:lnTo>
                <a:lnTo>
                  <a:pt x="462" y="4418"/>
                </a:lnTo>
                <a:lnTo>
                  <a:pt x="423" y="4674"/>
                </a:lnTo>
                <a:lnTo>
                  <a:pt x="343" y="5177"/>
                </a:lnTo>
                <a:lnTo>
                  <a:pt x="266" y="5665"/>
                </a:lnTo>
                <a:lnTo>
                  <a:pt x="192" y="6131"/>
                </a:lnTo>
                <a:lnTo>
                  <a:pt x="121" y="6570"/>
                </a:lnTo>
                <a:lnTo>
                  <a:pt x="57" y="6977"/>
                </a:lnTo>
                <a:lnTo>
                  <a:pt x="0" y="7346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5" name="Freeform 233"/>
          <xdr:cNvSpPr>
            <a:spLocks/>
          </xdr:cNvSpPr>
        </xdr:nvSpPr>
        <xdr:spPr bwMode="auto">
          <a:xfrm>
            <a:off x="4583" y="3043"/>
            <a:ext cx="83" cy="474"/>
          </a:xfrm>
          <a:custGeom>
            <a:avLst/>
            <a:gdLst>
              <a:gd name="T0" fmla="*/ 0 w 1245"/>
              <a:gd name="T1" fmla="*/ 0 h 7115"/>
              <a:gd name="T2" fmla="*/ 0 w 1245"/>
              <a:gd name="T3" fmla="*/ 0 h 7115"/>
              <a:gd name="T4" fmla="*/ 0 w 1245"/>
              <a:gd name="T5" fmla="*/ 0 h 7115"/>
              <a:gd name="T6" fmla="*/ 0 w 1245"/>
              <a:gd name="T7" fmla="*/ 0 h 7115"/>
              <a:gd name="T8" fmla="*/ 0 w 1245"/>
              <a:gd name="T9" fmla="*/ 0 h 7115"/>
              <a:gd name="T10" fmla="*/ 0 w 1245"/>
              <a:gd name="T11" fmla="*/ 0 h 7115"/>
              <a:gd name="T12" fmla="*/ 0 w 1245"/>
              <a:gd name="T13" fmla="*/ 0 h 7115"/>
              <a:gd name="T14" fmla="*/ 0 w 1245"/>
              <a:gd name="T15" fmla="*/ 0 h 7115"/>
              <a:gd name="T16" fmla="*/ 0 w 1245"/>
              <a:gd name="T17" fmla="*/ 0 h 7115"/>
              <a:gd name="T18" fmla="*/ 0 w 1245"/>
              <a:gd name="T19" fmla="*/ 0 h 7115"/>
              <a:gd name="T20" fmla="*/ 0 w 1245"/>
              <a:gd name="T21" fmla="*/ 0 h 7115"/>
              <a:gd name="T22" fmla="*/ 0 w 1245"/>
              <a:gd name="T23" fmla="*/ 0 h 7115"/>
              <a:gd name="T24" fmla="*/ 0 w 1245"/>
              <a:gd name="T25" fmla="*/ 0 h 7115"/>
              <a:gd name="T26" fmla="*/ 0 w 1245"/>
              <a:gd name="T27" fmla="*/ 0 h 7115"/>
              <a:gd name="T28" fmla="*/ 0 w 1245"/>
              <a:gd name="T29" fmla="*/ 0 h 7115"/>
              <a:gd name="T30" fmla="*/ 0 w 1245"/>
              <a:gd name="T31" fmla="*/ 0 h 7115"/>
              <a:gd name="T32" fmla="*/ 0 w 1245"/>
              <a:gd name="T33" fmla="*/ 0 h 7115"/>
              <a:gd name="T34" fmla="*/ 0 w 1245"/>
              <a:gd name="T35" fmla="*/ 0 h 7115"/>
              <a:gd name="T36" fmla="*/ 0 w 1245"/>
              <a:gd name="T37" fmla="*/ 0 h 7115"/>
              <a:gd name="T38" fmla="*/ 0 w 1245"/>
              <a:gd name="T39" fmla="*/ 0 h 7115"/>
              <a:gd name="T40" fmla="*/ 0 w 1245"/>
              <a:gd name="T41" fmla="*/ 0 h 7115"/>
              <a:gd name="T42" fmla="*/ 0 w 1245"/>
              <a:gd name="T43" fmla="*/ 0 h 7115"/>
              <a:gd name="T44" fmla="*/ 0 w 1245"/>
              <a:gd name="T45" fmla="*/ 0 h 7115"/>
              <a:gd name="T46" fmla="*/ 0 w 1245"/>
              <a:gd name="T47" fmla="*/ 0 h 7115"/>
              <a:gd name="T48" fmla="*/ 0 w 1245"/>
              <a:gd name="T49" fmla="*/ 0 h 7115"/>
              <a:gd name="T50" fmla="*/ 0 w 1245"/>
              <a:gd name="T51" fmla="*/ 0 h 7115"/>
              <a:gd name="T52" fmla="*/ 0 w 1245"/>
              <a:gd name="T53" fmla="*/ 0 h 7115"/>
              <a:gd name="T54" fmla="*/ 0 w 1245"/>
              <a:gd name="T55" fmla="*/ 0 h 7115"/>
              <a:gd name="T56" fmla="*/ 0 w 1245"/>
              <a:gd name="T57" fmla="*/ 0 h 7115"/>
              <a:gd name="T58" fmla="*/ 0 w 1245"/>
              <a:gd name="T59" fmla="*/ 0 h 7115"/>
              <a:gd name="T60" fmla="*/ 0 w 1245"/>
              <a:gd name="T61" fmla="*/ 0 h 7115"/>
              <a:gd name="T62" fmla="*/ 0 w 1245"/>
              <a:gd name="T63" fmla="*/ 0 h 7115"/>
              <a:gd name="T64" fmla="*/ 0 w 1245"/>
              <a:gd name="T65" fmla="*/ 0 h 7115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1245" h="7115">
                <a:moveTo>
                  <a:pt x="1245" y="7115"/>
                </a:moveTo>
                <a:lnTo>
                  <a:pt x="1237" y="6985"/>
                </a:lnTo>
                <a:lnTo>
                  <a:pt x="1224" y="6837"/>
                </a:lnTo>
                <a:lnTo>
                  <a:pt x="1209" y="6674"/>
                </a:lnTo>
                <a:lnTo>
                  <a:pt x="1190" y="6494"/>
                </a:lnTo>
                <a:lnTo>
                  <a:pt x="1166" y="6300"/>
                </a:lnTo>
                <a:lnTo>
                  <a:pt x="1141" y="6093"/>
                </a:lnTo>
                <a:lnTo>
                  <a:pt x="1111" y="5874"/>
                </a:lnTo>
                <a:lnTo>
                  <a:pt x="1080" y="5645"/>
                </a:lnTo>
                <a:lnTo>
                  <a:pt x="1045" y="5406"/>
                </a:lnTo>
                <a:lnTo>
                  <a:pt x="1009" y="5158"/>
                </a:lnTo>
                <a:lnTo>
                  <a:pt x="970" y="4904"/>
                </a:lnTo>
                <a:lnTo>
                  <a:pt x="929" y="4643"/>
                </a:lnTo>
                <a:lnTo>
                  <a:pt x="886" y="4378"/>
                </a:lnTo>
                <a:lnTo>
                  <a:pt x="842" y="4109"/>
                </a:lnTo>
                <a:lnTo>
                  <a:pt x="797" y="3838"/>
                </a:lnTo>
                <a:lnTo>
                  <a:pt x="750" y="3565"/>
                </a:lnTo>
                <a:lnTo>
                  <a:pt x="702" y="3292"/>
                </a:lnTo>
                <a:lnTo>
                  <a:pt x="653" y="3021"/>
                </a:lnTo>
                <a:lnTo>
                  <a:pt x="603" y="2751"/>
                </a:lnTo>
                <a:lnTo>
                  <a:pt x="554" y="2486"/>
                </a:lnTo>
                <a:lnTo>
                  <a:pt x="505" y="2224"/>
                </a:lnTo>
                <a:lnTo>
                  <a:pt x="455" y="1969"/>
                </a:lnTo>
                <a:lnTo>
                  <a:pt x="405" y="1721"/>
                </a:lnTo>
                <a:lnTo>
                  <a:pt x="356" y="1481"/>
                </a:lnTo>
                <a:lnTo>
                  <a:pt x="307" y="1250"/>
                </a:lnTo>
                <a:lnTo>
                  <a:pt x="259" y="1030"/>
                </a:lnTo>
                <a:lnTo>
                  <a:pt x="212" y="822"/>
                </a:lnTo>
                <a:lnTo>
                  <a:pt x="167" y="626"/>
                </a:lnTo>
                <a:lnTo>
                  <a:pt x="122" y="445"/>
                </a:lnTo>
                <a:lnTo>
                  <a:pt x="79" y="281"/>
                </a:lnTo>
                <a:lnTo>
                  <a:pt x="38" y="131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6" name="Freeform 234"/>
          <xdr:cNvSpPr>
            <a:spLocks/>
          </xdr:cNvSpPr>
        </xdr:nvSpPr>
        <xdr:spPr bwMode="auto">
          <a:xfrm>
            <a:off x="4247" y="3055"/>
            <a:ext cx="78" cy="460"/>
          </a:xfrm>
          <a:custGeom>
            <a:avLst/>
            <a:gdLst>
              <a:gd name="T0" fmla="*/ 0 w 1167"/>
              <a:gd name="T1" fmla="*/ 0 h 6897"/>
              <a:gd name="T2" fmla="*/ 0 w 1167"/>
              <a:gd name="T3" fmla="*/ 0 h 6897"/>
              <a:gd name="T4" fmla="*/ 0 w 1167"/>
              <a:gd name="T5" fmla="*/ 0 h 6897"/>
              <a:gd name="T6" fmla="*/ 0 w 1167"/>
              <a:gd name="T7" fmla="*/ 0 h 6897"/>
              <a:gd name="T8" fmla="*/ 0 w 1167"/>
              <a:gd name="T9" fmla="*/ 0 h 6897"/>
              <a:gd name="T10" fmla="*/ 0 w 1167"/>
              <a:gd name="T11" fmla="*/ 0 h 6897"/>
              <a:gd name="T12" fmla="*/ 0 w 1167"/>
              <a:gd name="T13" fmla="*/ 0 h 6897"/>
              <a:gd name="T14" fmla="*/ 0 w 1167"/>
              <a:gd name="T15" fmla="*/ 0 h 6897"/>
              <a:gd name="T16" fmla="*/ 0 w 1167"/>
              <a:gd name="T17" fmla="*/ 0 h 6897"/>
              <a:gd name="T18" fmla="*/ 0 w 1167"/>
              <a:gd name="T19" fmla="*/ 0 h 6897"/>
              <a:gd name="T20" fmla="*/ 0 w 1167"/>
              <a:gd name="T21" fmla="*/ 0 h 6897"/>
              <a:gd name="T22" fmla="*/ 0 w 1167"/>
              <a:gd name="T23" fmla="*/ 0 h 6897"/>
              <a:gd name="T24" fmla="*/ 0 w 1167"/>
              <a:gd name="T25" fmla="*/ 0 h 6897"/>
              <a:gd name="T26" fmla="*/ 0 w 1167"/>
              <a:gd name="T27" fmla="*/ 0 h 6897"/>
              <a:gd name="T28" fmla="*/ 0 w 1167"/>
              <a:gd name="T29" fmla="*/ 0 h 6897"/>
              <a:gd name="T30" fmla="*/ 0 w 1167"/>
              <a:gd name="T31" fmla="*/ 0 h 6897"/>
              <a:gd name="T32" fmla="*/ 0 w 1167"/>
              <a:gd name="T33" fmla="*/ 0 h 6897"/>
              <a:gd name="T34" fmla="*/ 0 w 1167"/>
              <a:gd name="T35" fmla="*/ 0 h 6897"/>
              <a:gd name="T36" fmla="*/ 0 w 1167"/>
              <a:gd name="T37" fmla="*/ 0 h 6897"/>
              <a:gd name="T38" fmla="*/ 0 w 1167"/>
              <a:gd name="T39" fmla="*/ 0 h 6897"/>
              <a:gd name="T40" fmla="*/ 0 w 1167"/>
              <a:gd name="T41" fmla="*/ 0 h 6897"/>
              <a:gd name="T42" fmla="*/ 0 w 1167"/>
              <a:gd name="T43" fmla="*/ 0 h 6897"/>
              <a:gd name="T44" fmla="*/ 0 w 1167"/>
              <a:gd name="T45" fmla="*/ 0 h 6897"/>
              <a:gd name="T46" fmla="*/ 0 w 1167"/>
              <a:gd name="T47" fmla="*/ 0 h 6897"/>
              <a:gd name="T48" fmla="*/ 0 w 1167"/>
              <a:gd name="T49" fmla="*/ 0 h 689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167" h="6897">
                <a:moveTo>
                  <a:pt x="0" y="6897"/>
                </a:moveTo>
                <a:lnTo>
                  <a:pt x="37" y="6629"/>
                </a:lnTo>
                <a:lnTo>
                  <a:pt x="85" y="6297"/>
                </a:lnTo>
                <a:lnTo>
                  <a:pt x="140" y="5912"/>
                </a:lnTo>
                <a:lnTo>
                  <a:pt x="204" y="5481"/>
                </a:lnTo>
                <a:lnTo>
                  <a:pt x="274" y="5014"/>
                </a:lnTo>
                <a:lnTo>
                  <a:pt x="349" y="4518"/>
                </a:lnTo>
                <a:lnTo>
                  <a:pt x="429" y="4003"/>
                </a:lnTo>
                <a:lnTo>
                  <a:pt x="512" y="3480"/>
                </a:lnTo>
                <a:lnTo>
                  <a:pt x="555" y="3216"/>
                </a:lnTo>
                <a:lnTo>
                  <a:pt x="598" y="2955"/>
                </a:lnTo>
                <a:lnTo>
                  <a:pt x="640" y="2694"/>
                </a:lnTo>
                <a:lnTo>
                  <a:pt x="684" y="2437"/>
                </a:lnTo>
                <a:lnTo>
                  <a:pt x="727" y="2185"/>
                </a:lnTo>
                <a:lnTo>
                  <a:pt x="771" y="1938"/>
                </a:lnTo>
                <a:lnTo>
                  <a:pt x="814" y="1696"/>
                </a:lnTo>
                <a:lnTo>
                  <a:pt x="856" y="1463"/>
                </a:lnTo>
                <a:lnTo>
                  <a:pt x="898" y="1238"/>
                </a:lnTo>
                <a:lnTo>
                  <a:pt x="940" y="1023"/>
                </a:lnTo>
                <a:lnTo>
                  <a:pt x="980" y="819"/>
                </a:lnTo>
                <a:lnTo>
                  <a:pt x="1020" y="626"/>
                </a:lnTo>
                <a:lnTo>
                  <a:pt x="1059" y="447"/>
                </a:lnTo>
                <a:lnTo>
                  <a:pt x="1097" y="283"/>
                </a:lnTo>
                <a:lnTo>
                  <a:pt x="1132" y="133"/>
                </a:lnTo>
                <a:lnTo>
                  <a:pt x="1167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7" name="Freeform 235"/>
          <xdr:cNvSpPr>
            <a:spLocks/>
          </xdr:cNvSpPr>
        </xdr:nvSpPr>
        <xdr:spPr bwMode="auto">
          <a:xfrm>
            <a:off x="4272" y="3062"/>
            <a:ext cx="78" cy="499"/>
          </a:xfrm>
          <a:custGeom>
            <a:avLst/>
            <a:gdLst>
              <a:gd name="T0" fmla="*/ 0 w 1168"/>
              <a:gd name="T1" fmla="*/ 0 h 7485"/>
              <a:gd name="T2" fmla="*/ 0 w 1168"/>
              <a:gd name="T3" fmla="*/ 0 h 7485"/>
              <a:gd name="T4" fmla="*/ 0 w 1168"/>
              <a:gd name="T5" fmla="*/ 0 h 7485"/>
              <a:gd name="T6" fmla="*/ 0 w 1168"/>
              <a:gd name="T7" fmla="*/ 0 h 7485"/>
              <a:gd name="T8" fmla="*/ 0 w 1168"/>
              <a:gd name="T9" fmla="*/ 0 h 7485"/>
              <a:gd name="T10" fmla="*/ 0 w 1168"/>
              <a:gd name="T11" fmla="*/ 0 h 7485"/>
              <a:gd name="T12" fmla="*/ 0 w 1168"/>
              <a:gd name="T13" fmla="*/ 0 h 7485"/>
              <a:gd name="T14" fmla="*/ 0 w 1168"/>
              <a:gd name="T15" fmla="*/ 0 h 7485"/>
              <a:gd name="T16" fmla="*/ 0 w 1168"/>
              <a:gd name="T17" fmla="*/ 0 h 7485"/>
              <a:gd name="T18" fmla="*/ 0 w 1168"/>
              <a:gd name="T19" fmla="*/ 0 h 7485"/>
              <a:gd name="T20" fmla="*/ 0 w 1168"/>
              <a:gd name="T21" fmla="*/ 0 h 7485"/>
              <a:gd name="T22" fmla="*/ 0 w 1168"/>
              <a:gd name="T23" fmla="*/ 0 h 7485"/>
              <a:gd name="T24" fmla="*/ 0 w 1168"/>
              <a:gd name="T25" fmla="*/ 0 h 7485"/>
              <a:gd name="T26" fmla="*/ 0 w 1168"/>
              <a:gd name="T27" fmla="*/ 0 h 7485"/>
              <a:gd name="T28" fmla="*/ 0 w 1168"/>
              <a:gd name="T29" fmla="*/ 0 h 7485"/>
              <a:gd name="T30" fmla="*/ 0 w 1168"/>
              <a:gd name="T31" fmla="*/ 0 h 7485"/>
              <a:gd name="T32" fmla="*/ 0 w 1168"/>
              <a:gd name="T33" fmla="*/ 0 h 7485"/>
              <a:gd name="T34" fmla="*/ 0 w 1168"/>
              <a:gd name="T35" fmla="*/ 0 h 7485"/>
              <a:gd name="T36" fmla="*/ 0 w 1168"/>
              <a:gd name="T37" fmla="*/ 0 h 7485"/>
              <a:gd name="T38" fmla="*/ 0 w 1168"/>
              <a:gd name="T39" fmla="*/ 0 h 7485"/>
              <a:gd name="T40" fmla="*/ 0 w 1168"/>
              <a:gd name="T41" fmla="*/ 0 h 7485"/>
              <a:gd name="T42" fmla="*/ 0 w 1168"/>
              <a:gd name="T43" fmla="*/ 0 h 7485"/>
              <a:gd name="T44" fmla="*/ 0 w 1168"/>
              <a:gd name="T45" fmla="*/ 0 h 7485"/>
              <a:gd name="T46" fmla="*/ 0 w 1168"/>
              <a:gd name="T47" fmla="*/ 0 h 7485"/>
              <a:gd name="T48" fmla="*/ 0 w 1168"/>
              <a:gd name="T49" fmla="*/ 0 h 748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168" h="7485">
                <a:moveTo>
                  <a:pt x="0" y="7485"/>
                </a:moveTo>
                <a:lnTo>
                  <a:pt x="37" y="7211"/>
                </a:lnTo>
                <a:lnTo>
                  <a:pt x="84" y="6861"/>
                </a:lnTo>
                <a:lnTo>
                  <a:pt x="140" y="6447"/>
                </a:lnTo>
                <a:lnTo>
                  <a:pt x="203" y="5978"/>
                </a:lnTo>
                <a:lnTo>
                  <a:pt x="274" y="5465"/>
                </a:lnTo>
                <a:lnTo>
                  <a:pt x="349" y="4920"/>
                </a:lnTo>
                <a:lnTo>
                  <a:pt x="428" y="4352"/>
                </a:lnTo>
                <a:lnTo>
                  <a:pt x="512" y="3773"/>
                </a:lnTo>
                <a:lnTo>
                  <a:pt x="555" y="3484"/>
                </a:lnTo>
                <a:lnTo>
                  <a:pt x="597" y="3194"/>
                </a:lnTo>
                <a:lnTo>
                  <a:pt x="640" y="2907"/>
                </a:lnTo>
                <a:lnTo>
                  <a:pt x="684" y="2623"/>
                </a:lnTo>
                <a:lnTo>
                  <a:pt x="728" y="2345"/>
                </a:lnTo>
                <a:lnTo>
                  <a:pt x="770" y="2074"/>
                </a:lnTo>
                <a:lnTo>
                  <a:pt x="813" y="1809"/>
                </a:lnTo>
                <a:lnTo>
                  <a:pt x="856" y="1554"/>
                </a:lnTo>
                <a:lnTo>
                  <a:pt x="899" y="1310"/>
                </a:lnTo>
                <a:lnTo>
                  <a:pt x="939" y="1077"/>
                </a:lnTo>
                <a:lnTo>
                  <a:pt x="980" y="857"/>
                </a:lnTo>
                <a:lnTo>
                  <a:pt x="1020" y="652"/>
                </a:lnTo>
                <a:lnTo>
                  <a:pt x="1059" y="461"/>
                </a:lnTo>
                <a:lnTo>
                  <a:pt x="1096" y="289"/>
                </a:lnTo>
                <a:lnTo>
                  <a:pt x="1133" y="134"/>
                </a:lnTo>
                <a:lnTo>
                  <a:pt x="1168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8" name="Freeform 236"/>
          <xdr:cNvSpPr>
            <a:spLocks/>
          </xdr:cNvSpPr>
        </xdr:nvSpPr>
        <xdr:spPr bwMode="auto">
          <a:xfrm>
            <a:off x="4419" y="3065"/>
            <a:ext cx="29" cy="521"/>
          </a:xfrm>
          <a:custGeom>
            <a:avLst/>
            <a:gdLst>
              <a:gd name="T0" fmla="*/ 0 w 435"/>
              <a:gd name="T1" fmla="*/ 0 h 7814"/>
              <a:gd name="T2" fmla="*/ 0 w 435"/>
              <a:gd name="T3" fmla="*/ 0 h 7814"/>
              <a:gd name="T4" fmla="*/ 0 w 435"/>
              <a:gd name="T5" fmla="*/ 0 h 7814"/>
              <a:gd name="T6" fmla="*/ 0 w 435"/>
              <a:gd name="T7" fmla="*/ 0 h 7814"/>
              <a:gd name="T8" fmla="*/ 0 w 435"/>
              <a:gd name="T9" fmla="*/ 0 h 7814"/>
              <a:gd name="T10" fmla="*/ 0 w 435"/>
              <a:gd name="T11" fmla="*/ 0 h 7814"/>
              <a:gd name="T12" fmla="*/ 0 w 435"/>
              <a:gd name="T13" fmla="*/ 0 h 7814"/>
              <a:gd name="T14" fmla="*/ 0 w 435"/>
              <a:gd name="T15" fmla="*/ 0 h 7814"/>
              <a:gd name="T16" fmla="*/ 0 w 435"/>
              <a:gd name="T17" fmla="*/ 0 h 7814"/>
              <a:gd name="T18" fmla="*/ 0 w 435"/>
              <a:gd name="T19" fmla="*/ 0 h 7814"/>
              <a:gd name="T20" fmla="*/ 0 w 435"/>
              <a:gd name="T21" fmla="*/ 0 h 7814"/>
              <a:gd name="T22" fmla="*/ 0 w 435"/>
              <a:gd name="T23" fmla="*/ 0 h 7814"/>
              <a:gd name="T24" fmla="*/ 0 w 435"/>
              <a:gd name="T25" fmla="*/ 0 h 7814"/>
              <a:gd name="T26" fmla="*/ 0 w 435"/>
              <a:gd name="T27" fmla="*/ 0 h 7814"/>
              <a:gd name="T28" fmla="*/ 0 w 435"/>
              <a:gd name="T29" fmla="*/ 0 h 7814"/>
              <a:gd name="T30" fmla="*/ 0 w 435"/>
              <a:gd name="T31" fmla="*/ 0 h 7814"/>
              <a:gd name="T32" fmla="*/ 0 w 435"/>
              <a:gd name="T33" fmla="*/ 0 h 7814"/>
              <a:gd name="T34" fmla="*/ 0 w 435"/>
              <a:gd name="T35" fmla="*/ 0 h 7814"/>
              <a:gd name="T36" fmla="*/ 0 w 435"/>
              <a:gd name="T37" fmla="*/ 0 h 7814"/>
              <a:gd name="T38" fmla="*/ 0 w 435"/>
              <a:gd name="T39" fmla="*/ 0 h 7814"/>
              <a:gd name="T40" fmla="*/ 0 w 435"/>
              <a:gd name="T41" fmla="*/ 0 h 7814"/>
              <a:gd name="T42" fmla="*/ 0 w 435"/>
              <a:gd name="T43" fmla="*/ 0 h 7814"/>
              <a:gd name="T44" fmla="*/ 0 w 435"/>
              <a:gd name="T45" fmla="*/ 0 h 7814"/>
              <a:gd name="T46" fmla="*/ 0 w 435"/>
              <a:gd name="T47" fmla="*/ 0 h 7814"/>
              <a:gd name="T48" fmla="*/ 0 w 435"/>
              <a:gd name="T49" fmla="*/ 0 h 7814"/>
              <a:gd name="T50" fmla="*/ 0 w 435"/>
              <a:gd name="T51" fmla="*/ 0 h 7814"/>
              <a:gd name="T52" fmla="*/ 0 w 435"/>
              <a:gd name="T53" fmla="*/ 0 h 7814"/>
              <a:gd name="T54" fmla="*/ 0 w 435"/>
              <a:gd name="T55" fmla="*/ 0 h 7814"/>
              <a:gd name="T56" fmla="*/ 0 w 435"/>
              <a:gd name="T57" fmla="*/ 0 h 7814"/>
              <a:gd name="T58" fmla="*/ 0 w 435"/>
              <a:gd name="T59" fmla="*/ 0 h 7814"/>
              <a:gd name="T60" fmla="*/ 0 w 435"/>
              <a:gd name="T61" fmla="*/ 0 h 7814"/>
              <a:gd name="T62" fmla="*/ 0 w 435"/>
              <a:gd name="T63" fmla="*/ 0 h 7814"/>
              <a:gd name="T64" fmla="*/ 0 w 435"/>
              <a:gd name="T65" fmla="*/ 0 h 7814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35" h="7814">
                <a:moveTo>
                  <a:pt x="0" y="7814"/>
                </a:moveTo>
                <a:lnTo>
                  <a:pt x="17" y="7661"/>
                </a:lnTo>
                <a:lnTo>
                  <a:pt x="34" y="7491"/>
                </a:lnTo>
                <a:lnTo>
                  <a:pt x="53" y="7305"/>
                </a:lnTo>
                <a:lnTo>
                  <a:pt x="71" y="7104"/>
                </a:lnTo>
                <a:lnTo>
                  <a:pt x="90" y="6892"/>
                </a:lnTo>
                <a:lnTo>
                  <a:pt x="110" y="6666"/>
                </a:lnTo>
                <a:lnTo>
                  <a:pt x="129" y="6429"/>
                </a:lnTo>
                <a:lnTo>
                  <a:pt x="149" y="6182"/>
                </a:lnTo>
                <a:lnTo>
                  <a:pt x="168" y="5925"/>
                </a:lnTo>
                <a:lnTo>
                  <a:pt x="187" y="5661"/>
                </a:lnTo>
                <a:lnTo>
                  <a:pt x="207" y="5389"/>
                </a:lnTo>
                <a:lnTo>
                  <a:pt x="226" y="5113"/>
                </a:lnTo>
                <a:lnTo>
                  <a:pt x="244" y="4831"/>
                </a:lnTo>
                <a:lnTo>
                  <a:pt x="263" y="4545"/>
                </a:lnTo>
                <a:lnTo>
                  <a:pt x="281" y="4257"/>
                </a:lnTo>
                <a:lnTo>
                  <a:pt x="298" y="3967"/>
                </a:lnTo>
                <a:lnTo>
                  <a:pt x="314" y="3677"/>
                </a:lnTo>
                <a:lnTo>
                  <a:pt x="331" y="3389"/>
                </a:lnTo>
                <a:lnTo>
                  <a:pt x="346" y="3101"/>
                </a:lnTo>
                <a:lnTo>
                  <a:pt x="360" y="2815"/>
                </a:lnTo>
                <a:lnTo>
                  <a:pt x="374" y="2534"/>
                </a:lnTo>
                <a:lnTo>
                  <a:pt x="386" y="2257"/>
                </a:lnTo>
                <a:lnTo>
                  <a:pt x="397" y="1987"/>
                </a:lnTo>
                <a:lnTo>
                  <a:pt x="406" y="1723"/>
                </a:lnTo>
                <a:lnTo>
                  <a:pt x="415" y="1469"/>
                </a:lnTo>
                <a:lnTo>
                  <a:pt x="422" y="1223"/>
                </a:lnTo>
                <a:lnTo>
                  <a:pt x="427" y="987"/>
                </a:lnTo>
                <a:lnTo>
                  <a:pt x="432" y="762"/>
                </a:lnTo>
                <a:lnTo>
                  <a:pt x="434" y="551"/>
                </a:lnTo>
                <a:lnTo>
                  <a:pt x="435" y="352"/>
                </a:lnTo>
                <a:lnTo>
                  <a:pt x="434" y="168"/>
                </a:lnTo>
                <a:lnTo>
                  <a:pt x="431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99" name="Freeform 237"/>
          <xdr:cNvSpPr>
            <a:spLocks/>
          </xdr:cNvSpPr>
        </xdr:nvSpPr>
        <xdr:spPr bwMode="auto">
          <a:xfrm>
            <a:off x="4467" y="3062"/>
            <a:ext cx="11" cy="522"/>
          </a:xfrm>
          <a:custGeom>
            <a:avLst/>
            <a:gdLst>
              <a:gd name="T0" fmla="*/ 0 w 161"/>
              <a:gd name="T1" fmla="*/ 0 h 7825"/>
              <a:gd name="T2" fmla="*/ 0 w 161"/>
              <a:gd name="T3" fmla="*/ 0 h 7825"/>
              <a:gd name="T4" fmla="*/ 0 w 161"/>
              <a:gd name="T5" fmla="*/ 0 h 7825"/>
              <a:gd name="T6" fmla="*/ 0 w 161"/>
              <a:gd name="T7" fmla="*/ 0 h 7825"/>
              <a:gd name="T8" fmla="*/ 0 w 161"/>
              <a:gd name="T9" fmla="*/ 0 h 7825"/>
              <a:gd name="T10" fmla="*/ 0 w 161"/>
              <a:gd name="T11" fmla="*/ 0 h 7825"/>
              <a:gd name="T12" fmla="*/ 0 w 161"/>
              <a:gd name="T13" fmla="*/ 0 h 7825"/>
              <a:gd name="T14" fmla="*/ 0 w 161"/>
              <a:gd name="T15" fmla="*/ 0 h 7825"/>
              <a:gd name="T16" fmla="*/ 0 w 161"/>
              <a:gd name="T17" fmla="*/ 0 h 7825"/>
              <a:gd name="T18" fmla="*/ 0 w 161"/>
              <a:gd name="T19" fmla="*/ 0 h 7825"/>
              <a:gd name="T20" fmla="*/ 0 w 161"/>
              <a:gd name="T21" fmla="*/ 0 h 7825"/>
              <a:gd name="T22" fmla="*/ 0 w 161"/>
              <a:gd name="T23" fmla="*/ 0 h 7825"/>
              <a:gd name="T24" fmla="*/ 0 w 161"/>
              <a:gd name="T25" fmla="*/ 0 h 7825"/>
              <a:gd name="T26" fmla="*/ 0 w 161"/>
              <a:gd name="T27" fmla="*/ 0 h 7825"/>
              <a:gd name="T28" fmla="*/ 0 w 161"/>
              <a:gd name="T29" fmla="*/ 0 h 7825"/>
              <a:gd name="T30" fmla="*/ 0 w 161"/>
              <a:gd name="T31" fmla="*/ 0 h 7825"/>
              <a:gd name="T32" fmla="*/ 0 w 161"/>
              <a:gd name="T33" fmla="*/ 0 h 7825"/>
              <a:gd name="T34" fmla="*/ 0 w 161"/>
              <a:gd name="T35" fmla="*/ 0 h 7825"/>
              <a:gd name="T36" fmla="*/ 0 w 161"/>
              <a:gd name="T37" fmla="*/ 0 h 7825"/>
              <a:gd name="T38" fmla="*/ 0 w 161"/>
              <a:gd name="T39" fmla="*/ 0 h 7825"/>
              <a:gd name="T40" fmla="*/ 0 w 161"/>
              <a:gd name="T41" fmla="*/ 0 h 7825"/>
              <a:gd name="T42" fmla="*/ 0 w 161"/>
              <a:gd name="T43" fmla="*/ 0 h 7825"/>
              <a:gd name="T44" fmla="*/ 0 w 161"/>
              <a:gd name="T45" fmla="*/ 0 h 7825"/>
              <a:gd name="T46" fmla="*/ 0 w 161"/>
              <a:gd name="T47" fmla="*/ 0 h 7825"/>
              <a:gd name="T48" fmla="*/ 0 w 161"/>
              <a:gd name="T49" fmla="*/ 0 h 7825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1" h="7825">
                <a:moveTo>
                  <a:pt x="94" y="7825"/>
                </a:moveTo>
                <a:lnTo>
                  <a:pt x="110" y="7671"/>
                </a:lnTo>
                <a:lnTo>
                  <a:pt x="123" y="7501"/>
                </a:lnTo>
                <a:lnTo>
                  <a:pt x="134" y="7315"/>
                </a:lnTo>
                <a:lnTo>
                  <a:pt x="143" y="7115"/>
                </a:lnTo>
                <a:lnTo>
                  <a:pt x="149" y="6901"/>
                </a:lnTo>
                <a:lnTo>
                  <a:pt x="156" y="6676"/>
                </a:lnTo>
                <a:lnTo>
                  <a:pt x="159" y="6439"/>
                </a:lnTo>
                <a:lnTo>
                  <a:pt x="161" y="6190"/>
                </a:lnTo>
                <a:lnTo>
                  <a:pt x="161" y="5934"/>
                </a:lnTo>
                <a:lnTo>
                  <a:pt x="160" y="5670"/>
                </a:lnTo>
                <a:lnTo>
                  <a:pt x="158" y="5398"/>
                </a:lnTo>
                <a:lnTo>
                  <a:pt x="154" y="5120"/>
                </a:lnTo>
                <a:lnTo>
                  <a:pt x="149" y="4838"/>
                </a:lnTo>
                <a:lnTo>
                  <a:pt x="143" y="4552"/>
                </a:lnTo>
                <a:lnTo>
                  <a:pt x="137" y="4264"/>
                </a:lnTo>
                <a:lnTo>
                  <a:pt x="130" y="3973"/>
                </a:lnTo>
                <a:lnTo>
                  <a:pt x="114" y="3393"/>
                </a:lnTo>
                <a:lnTo>
                  <a:pt x="96" y="2818"/>
                </a:lnTo>
                <a:lnTo>
                  <a:pt x="76" y="2260"/>
                </a:lnTo>
                <a:lnTo>
                  <a:pt x="58" y="1726"/>
                </a:lnTo>
                <a:lnTo>
                  <a:pt x="40" y="1223"/>
                </a:lnTo>
                <a:lnTo>
                  <a:pt x="23" y="763"/>
                </a:lnTo>
                <a:lnTo>
                  <a:pt x="10" y="353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0" name="Freeform 238"/>
          <xdr:cNvSpPr>
            <a:spLocks/>
          </xdr:cNvSpPr>
        </xdr:nvSpPr>
        <xdr:spPr bwMode="auto">
          <a:xfrm>
            <a:off x="4540" y="3054"/>
            <a:ext cx="60" cy="504"/>
          </a:xfrm>
          <a:custGeom>
            <a:avLst/>
            <a:gdLst>
              <a:gd name="T0" fmla="*/ 0 w 889"/>
              <a:gd name="T1" fmla="*/ 0 h 7559"/>
              <a:gd name="T2" fmla="*/ 0 w 889"/>
              <a:gd name="T3" fmla="*/ 0 h 7559"/>
              <a:gd name="T4" fmla="*/ 0 w 889"/>
              <a:gd name="T5" fmla="*/ 0 h 7559"/>
              <a:gd name="T6" fmla="*/ 0 w 889"/>
              <a:gd name="T7" fmla="*/ 0 h 7559"/>
              <a:gd name="T8" fmla="*/ 0 w 889"/>
              <a:gd name="T9" fmla="*/ 0 h 7559"/>
              <a:gd name="T10" fmla="*/ 0 w 889"/>
              <a:gd name="T11" fmla="*/ 0 h 7559"/>
              <a:gd name="T12" fmla="*/ 0 w 889"/>
              <a:gd name="T13" fmla="*/ 0 h 7559"/>
              <a:gd name="T14" fmla="*/ 0 w 889"/>
              <a:gd name="T15" fmla="*/ 0 h 7559"/>
              <a:gd name="T16" fmla="*/ 0 w 889"/>
              <a:gd name="T17" fmla="*/ 0 h 7559"/>
              <a:gd name="T18" fmla="*/ 0 w 889"/>
              <a:gd name="T19" fmla="*/ 0 h 7559"/>
              <a:gd name="T20" fmla="*/ 0 w 889"/>
              <a:gd name="T21" fmla="*/ 0 h 7559"/>
              <a:gd name="T22" fmla="*/ 0 w 889"/>
              <a:gd name="T23" fmla="*/ 0 h 7559"/>
              <a:gd name="T24" fmla="*/ 0 w 889"/>
              <a:gd name="T25" fmla="*/ 0 h 7559"/>
              <a:gd name="T26" fmla="*/ 0 w 889"/>
              <a:gd name="T27" fmla="*/ 0 h 7559"/>
              <a:gd name="T28" fmla="*/ 0 w 889"/>
              <a:gd name="T29" fmla="*/ 0 h 7559"/>
              <a:gd name="T30" fmla="*/ 0 w 889"/>
              <a:gd name="T31" fmla="*/ 0 h 7559"/>
              <a:gd name="T32" fmla="*/ 0 w 889"/>
              <a:gd name="T33" fmla="*/ 0 h 7559"/>
              <a:gd name="T34" fmla="*/ 0 w 889"/>
              <a:gd name="T35" fmla="*/ 0 h 7559"/>
              <a:gd name="T36" fmla="*/ 0 w 889"/>
              <a:gd name="T37" fmla="*/ 0 h 7559"/>
              <a:gd name="T38" fmla="*/ 0 w 889"/>
              <a:gd name="T39" fmla="*/ 0 h 7559"/>
              <a:gd name="T40" fmla="*/ 0 w 889"/>
              <a:gd name="T41" fmla="*/ 0 h 7559"/>
              <a:gd name="T42" fmla="*/ 0 w 889"/>
              <a:gd name="T43" fmla="*/ 0 h 7559"/>
              <a:gd name="T44" fmla="*/ 0 w 889"/>
              <a:gd name="T45" fmla="*/ 0 h 7559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0" t="0" r="r" b="b"/>
            <a:pathLst>
              <a:path w="889" h="7559">
                <a:moveTo>
                  <a:pt x="889" y="7559"/>
                </a:moveTo>
                <a:lnTo>
                  <a:pt x="854" y="7255"/>
                </a:lnTo>
                <a:lnTo>
                  <a:pt x="814" y="6886"/>
                </a:lnTo>
                <a:lnTo>
                  <a:pt x="768" y="6460"/>
                </a:lnTo>
                <a:lnTo>
                  <a:pt x="718" y="5987"/>
                </a:lnTo>
                <a:lnTo>
                  <a:pt x="664" y="5476"/>
                </a:lnTo>
                <a:lnTo>
                  <a:pt x="607" y="4937"/>
                </a:lnTo>
                <a:lnTo>
                  <a:pt x="547" y="4378"/>
                </a:lnTo>
                <a:lnTo>
                  <a:pt x="486" y="3810"/>
                </a:lnTo>
                <a:lnTo>
                  <a:pt x="423" y="3240"/>
                </a:lnTo>
                <a:lnTo>
                  <a:pt x="360" y="2679"/>
                </a:lnTo>
                <a:lnTo>
                  <a:pt x="327" y="2404"/>
                </a:lnTo>
                <a:lnTo>
                  <a:pt x="296" y="2136"/>
                </a:lnTo>
                <a:lnTo>
                  <a:pt x="264" y="1873"/>
                </a:lnTo>
                <a:lnTo>
                  <a:pt x="232" y="1618"/>
                </a:lnTo>
                <a:lnTo>
                  <a:pt x="202" y="1373"/>
                </a:lnTo>
                <a:lnTo>
                  <a:pt x="171" y="1137"/>
                </a:lnTo>
                <a:lnTo>
                  <a:pt x="141" y="912"/>
                </a:lnTo>
                <a:lnTo>
                  <a:pt x="111" y="700"/>
                </a:lnTo>
                <a:lnTo>
                  <a:pt x="82" y="502"/>
                </a:lnTo>
                <a:lnTo>
                  <a:pt x="54" y="319"/>
                </a:lnTo>
                <a:lnTo>
                  <a:pt x="27" y="151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1" name="Freeform 239"/>
          <xdr:cNvSpPr>
            <a:spLocks/>
          </xdr:cNvSpPr>
        </xdr:nvSpPr>
        <xdr:spPr bwMode="auto">
          <a:xfrm>
            <a:off x="4489" y="3061"/>
            <a:ext cx="22" cy="522"/>
          </a:xfrm>
          <a:custGeom>
            <a:avLst/>
            <a:gdLst>
              <a:gd name="T0" fmla="*/ 0 w 329"/>
              <a:gd name="T1" fmla="*/ 0 h 7837"/>
              <a:gd name="T2" fmla="*/ 0 w 329"/>
              <a:gd name="T3" fmla="*/ 0 h 7837"/>
              <a:gd name="T4" fmla="*/ 0 w 329"/>
              <a:gd name="T5" fmla="*/ 0 h 7837"/>
              <a:gd name="T6" fmla="*/ 0 w 329"/>
              <a:gd name="T7" fmla="*/ 0 h 7837"/>
              <a:gd name="T8" fmla="*/ 0 w 329"/>
              <a:gd name="T9" fmla="*/ 0 h 7837"/>
              <a:gd name="T10" fmla="*/ 0 w 329"/>
              <a:gd name="T11" fmla="*/ 0 h 7837"/>
              <a:gd name="T12" fmla="*/ 0 w 329"/>
              <a:gd name="T13" fmla="*/ 0 h 7837"/>
              <a:gd name="T14" fmla="*/ 0 w 329"/>
              <a:gd name="T15" fmla="*/ 0 h 7837"/>
              <a:gd name="T16" fmla="*/ 0 w 329"/>
              <a:gd name="T17" fmla="*/ 0 h 7837"/>
              <a:gd name="T18" fmla="*/ 0 w 329"/>
              <a:gd name="T19" fmla="*/ 0 h 7837"/>
              <a:gd name="T20" fmla="*/ 0 w 329"/>
              <a:gd name="T21" fmla="*/ 0 h 7837"/>
              <a:gd name="T22" fmla="*/ 0 w 329"/>
              <a:gd name="T23" fmla="*/ 0 h 7837"/>
              <a:gd name="T24" fmla="*/ 0 w 329"/>
              <a:gd name="T25" fmla="*/ 0 h 7837"/>
              <a:gd name="T26" fmla="*/ 0 w 329"/>
              <a:gd name="T27" fmla="*/ 0 h 7837"/>
              <a:gd name="T28" fmla="*/ 0 w 329"/>
              <a:gd name="T29" fmla="*/ 0 h 7837"/>
              <a:gd name="T30" fmla="*/ 0 w 329"/>
              <a:gd name="T31" fmla="*/ 0 h 7837"/>
              <a:gd name="T32" fmla="*/ 0 w 329"/>
              <a:gd name="T33" fmla="*/ 0 h 7837"/>
              <a:gd name="T34" fmla="*/ 0 w 329"/>
              <a:gd name="T35" fmla="*/ 0 h 7837"/>
              <a:gd name="T36" fmla="*/ 0 w 329"/>
              <a:gd name="T37" fmla="*/ 0 h 7837"/>
              <a:gd name="T38" fmla="*/ 0 w 329"/>
              <a:gd name="T39" fmla="*/ 0 h 7837"/>
              <a:gd name="T40" fmla="*/ 0 w 329"/>
              <a:gd name="T41" fmla="*/ 0 h 7837"/>
              <a:gd name="T42" fmla="*/ 0 w 329"/>
              <a:gd name="T43" fmla="*/ 0 h 7837"/>
              <a:gd name="T44" fmla="*/ 0 w 329"/>
              <a:gd name="T45" fmla="*/ 0 h 7837"/>
              <a:gd name="T46" fmla="*/ 0 w 329"/>
              <a:gd name="T47" fmla="*/ 0 h 7837"/>
              <a:gd name="T48" fmla="*/ 0 w 329"/>
              <a:gd name="T49" fmla="*/ 0 h 7837"/>
              <a:gd name="T50" fmla="*/ 0 w 329"/>
              <a:gd name="T51" fmla="*/ 0 h 7837"/>
              <a:gd name="T52" fmla="*/ 0 w 329"/>
              <a:gd name="T53" fmla="*/ 0 h 7837"/>
              <a:gd name="T54" fmla="*/ 0 w 329"/>
              <a:gd name="T55" fmla="*/ 0 h 7837"/>
              <a:gd name="T56" fmla="*/ 0 w 329"/>
              <a:gd name="T57" fmla="*/ 0 h 783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329" h="7837">
                <a:moveTo>
                  <a:pt x="286" y="7837"/>
                </a:moveTo>
                <a:lnTo>
                  <a:pt x="301" y="7683"/>
                </a:lnTo>
                <a:lnTo>
                  <a:pt x="312" y="7512"/>
                </a:lnTo>
                <a:lnTo>
                  <a:pt x="321" y="7326"/>
                </a:lnTo>
                <a:lnTo>
                  <a:pt x="326" y="7126"/>
                </a:lnTo>
                <a:lnTo>
                  <a:pt x="329" y="6912"/>
                </a:lnTo>
                <a:lnTo>
                  <a:pt x="329" y="6685"/>
                </a:lnTo>
                <a:lnTo>
                  <a:pt x="327" y="6448"/>
                </a:lnTo>
                <a:lnTo>
                  <a:pt x="322" y="6200"/>
                </a:lnTo>
                <a:lnTo>
                  <a:pt x="315" y="5943"/>
                </a:lnTo>
                <a:lnTo>
                  <a:pt x="307" y="5678"/>
                </a:lnTo>
                <a:lnTo>
                  <a:pt x="297" y="5406"/>
                </a:lnTo>
                <a:lnTo>
                  <a:pt x="285" y="5128"/>
                </a:lnTo>
                <a:lnTo>
                  <a:pt x="271" y="4845"/>
                </a:lnTo>
                <a:lnTo>
                  <a:pt x="257" y="4558"/>
                </a:lnTo>
                <a:lnTo>
                  <a:pt x="242" y="4270"/>
                </a:lnTo>
                <a:lnTo>
                  <a:pt x="226" y="3979"/>
                </a:lnTo>
                <a:lnTo>
                  <a:pt x="191" y="3397"/>
                </a:lnTo>
                <a:lnTo>
                  <a:pt x="156" y="2822"/>
                </a:lnTo>
                <a:lnTo>
                  <a:pt x="121" y="2263"/>
                </a:lnTo>
                <a:lnTo>
                  <a:pt x="87" y="1728"/>
                </a:lnTo>
                <a:lnTo>
                  <a:pt x="72" y="1471"/>
                </a:lnTo>
                <a:lnTo>
                  <a:pt x="58" y="1225"/>
                </a:lnTo>
                <a:lnTo>
                  <a:pt x="43" y="988"/>
                </a:lnTo>
                <a:lnTo>
                  <a:pt x="31" y="763"/>
                </a:lnTo>
                <a:lnTo>
                  <a:pt x="21" y="552"/>
                </a:lnTo>
                <a:lnTo>
                  <a:pt x="12" y="352"/>
                </a:lnTo>
                <a:lnTo>
                  <a:pt x="5" y="168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2" name="Freeform 240"/>
          <xdr:cNvSpPr>
            <a:spLocks/>
          </xdr:cNvSpPr>
        </xdr:nvSpPr>
        <xdr:spPr bwMode="auto">
          <a:xfrm>
            <a:off x="4505" y="3060"/>
            <a:ext cx="33" cy="507"/>
          </a:xfrm>
          <a:custGeom>
            <a:avLst/>
            <a:gdLst>
              <a:gd name="T0" fmla="*/ 0 w 501"/>
              <a:gd name="T1" fmla="*/ 0 h 7611"/>
              <a:gd name="T2" fmla="*/ 0 w 501"/>
              <a:gd name="T3" fmla="*/ 0 h 7611"/>
              <a:gd name="T4" fmla="*/ 0 w 501"/>
              <a:gd name="T5" fmla="*/ 0 h 7611"/>
              <a:gd name="T6" fmla="*/ 0 w 501"/>
              <a:gd name="T7" fmla="*/ 0 h 7611"/>
              <a:gd name="T8" fmla="*/ 0 w 501"/>
              <a:gd name="T9" fmla="*/ 0 h 7611"/>
              <a:gd name="T10" fmla="*/ 0 w 501"/>
              <a:gd name="T11" fmla="*/ 0 h 7611"/>
              <a:gd name="T12" fmla="*/ 0 w 501"/>
              <a:gd name="T13" fmla="*/ 0 h 7611"/>
              <a:gd name="T14" fmla="*/ 0 w 501"/>
              <a:gd name="T15" fmla="*/ 0 h 7611"/>
              <a:gd name="T16" fmla="*/ 0 w 501"/>
              <a:gd name="T17" fmla="*/ 0 h 7611"/>
              <a:gd name="T18" fmla="*/ 0 w 501"/>
              <a:gd name="T19" fmla="*/ 0 h 7611"/>
              <a:gd name="T20" fmla="*/ 0 w 501"/>
              <a:gd name="T21" fmla="*/ 0 h 7611"/>
              <a:gd name="T22" fmla="*/ 0 w 501"/>
              <a:gd name="T23" fmla="*/ 0 h 7611"/>
              <a:gd name="T24" fmla="*/ 0 w 501"/>
              <a:gd name="T25" fmla="*/ 0 h 7611"/>
              <a:gd name="T26" fmla="*/ 0 w 501"/>
              <a:gd name="T27" fmla="*/ 0 h 7611"/>
              <a:gd name="T28" fmla="*/ 0 w 501"/>
              <a:gd name="T29" fmla="*/ 0 h 7611"/>
              <a:gd name="T30" fmla="*/ 0 w 501"/>
              <a:gd name="T31" fmla="*/ 0 h 7611"/>
              <a:gd name="T32" fmla="*/ 0 w 501"/>
              <a:gd name="T33" fmla="*/ 0 h 7611"/>
              <a:gd name="T34" fmla="*/ 0 w 501"/>
              <a:gd name="T35" fmla="*/ 0 h 7611"/>
              <a:gd name="T36" fmla="*/ 0 w 501"/>
              <a:gd name="T37" fmla="*/ 0 h 7611"/>
              <a:gd name="T38" fmla="*/ 0 w 501"/>
              <a:gd name="T39" fmla="*/ 0 h 7611"/>
              <a:gd name="T40" fmla="*/ 0 w 501"/>
              <a:gd name="T41" fmla="*/ 0 h 7611"/>
              <a:gd name="T42" fmla="*/ 0 w 501"/>
              <a:gd name="T43" fmla="*/ 0 h 7611"/>
              <a:gd name="T44" fmla="*/ 0 w 501"/>
              <a:gd name="T45" fmla="*/ 0 h 7611"/>
              <a:gd name="T46" fmla="*/ 0 w 501"/>
              <a:gd name="T47" fmla="*/ 0 h 7611"/>
              <a:gd name="T48" fmla="*/ 0 w 501"/>
              <a:gd name="T49" fmla="*/ 0 h 7611"/>
              <a:gd name="T50" fmla="*/ 0 w 501"/>
              <a:gd name="T51" fmla="*/ 0 h 7611"/>
              <a:gd name="T52" fmla="*/ 0 w 501"/>
              <a:gd name="T53" fmla="*/ 0 h 7611"/>
              <a:gd name="T54" fmla="*/ 0 w 501"/>
              <a:gd name="T55" fmla="*/ 0 h 7611"/>
              <a:gd name="T56" fmla="*/ 0 w 501"/>
              <a:gd name="T57" fmla="*/ 0 h 7611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501" h="7611">
                <a:moveTo>
                  <a:pt x="468" y="7611"/>
                </a:moveTo>
                <a:lnTo>
                  <a:pt x="482" y="7457"/>
                </a:lnTo>
                <a:lnTo>
                  <a:pt x="493" y="7289"/>
                </a:lnTo>
                <a:lnTo>
                  <a:pt x="499" y="7106"/>
                </a:lnTo>
                <a:lnTo>
                  <a:pt x="501" y="6910"/>
                </a:lnTo>
                <a:lnTo>
                  <a:pt x="499" y="6701"/>
                </a:lnTo>
                <a:lnTo>
                  <a:pt x="495" y="6481"/>
                </a:lnTo>
                <a:lnTo>
                  <a:pt x="487" y="6250"/>
                </a:lnTo>
                <a:lnTo>
                  <a:pt x="476" y="6010"/>
                </a:lnTo>
                <a:lnTo>
                  <a:pt x="462" y="5760"/>
                </a:lnTo>
                <a:lnTo>
                  <a:pt x="447" y="5504"/>
                </a:lnTo>
                <a:lnTo>
                  <a:pt x="429" y="5242"/>
                </a:lnTo>
                <a:lnTo>
                  <a:pt x="409" y="4973"/>
                </a:lnTo>
                <a:lnTo>
                  <a:pt x="388" y="4700"/>
                </a:lnTo>
                <a:lnTo>
                  <a:pt x="365" y="4425"/>
                </a:lnTo>
                <a:lnTo>
                  <a:pt x="342" y="4146"/>
                </a:lnTo>
                <a:lnTo>
                  <a:pt x="316" y="3865"/>
                </a:lnTo>
                <a:lnTo>
                  <a:pt x="266" y="3305"/>
                </a:lnTo>
                <a:lnTo>
                  <a:pt x="214" y="2751"/>
                </a:lnTo>
                <a:lnTo>
                  <a:pt x="164" y="2209"/>
                </a:lnTo>
                <a:lnTo>
                  <a:pt x="117" y="1692"/>
                </a:lnTo>
                <a:lnTo>
                  <a:pt x="95" y="1443"/>
                </a:lnTo>
                <a:lnTo>
                  <a:pt x="74" y="1203"/>
                </a:lnTo>
                <a:lnTo>
                  <a:pt x="56" y="974"/>
                </a:lnTo>
                <a:lnTo>
                  <a:pt x="40" y="753"/>
                </a:lnTo>
                <a:lnTo>
                  <a:pt x="26" y="545"/>
                </a:lnTo>
                <a:lnTo>
                  <a:pt x="14" y="349"/>
                </a:lnTo>
                <a:lnTo>
                  <a:pt x="6" y="167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103" name="Freeform 241"/>
          <xdr:cNvSpPr>
            <a:spLocks/>
          </xdr:cNvSpPr>
        </xdr:nvSpPr>
        <xdr:spPr bwMode="auto">
          <a:xfrm>
            <a:off x="4522" y="3056"/>
            <a:ext cx="47" cy="498"/>
          </a:xfrm>
          <a:custGeom>
            <a:avLst/>
            <a:gdLst>
              <a:gd name="T0" fmla="*/ 0 w 713"/>
              <a:gd name="T1" fmla="*/ 0 h 7481"/>
              <a:gd name="T2" fmla="*/ 0 w 713"/>
              <a:gd name="T3" fmla="*/ 0 h 7481"/>
              <a:gd name="T4" fmla="*/ 0 w 713"/>
              <a:gd name="T5" fmla="*/ 0 h 7481"/>
              <a:gd name="T6" fmla="*/ 0 w 713"/>
              <a:gd name="T7" fmla="*/ 0 h 7481"/>
              <a:gd name="T8" fmla="*/ 0 w 713"/>
              <a:gd name="T9" fmla="*/ 0 h 7481"/>
              <a:gd name="T10" fmla="*/ 0 w 713"/>
              <a:gd name="T11" fmla="*/ 0 h 7481"/>
              <a:gd name="T12" fmla="*/ 0 w 713"/>
              <a:gd name="T13" fmla="*/ 0 h 7481"/>
              <a:gd name="T14" fmla="*/ 0 w 713"/>
              <a:gd name="T15" fmla="*/ 0 h 7481"/>
              <a:gd name="T16" fmla="*/ 0 w 713"/>
              <a:gd name="T17" fmla="*/ 0 h 7481"/>
              <a:gd name="T18" fmla="*/ 0 w 713"/>
              <a:gd name="T19" fmla="*/ 0 h 7481"/>
              <a:gd name="T20" fmla="*/ 0 w 713"/>
              <a:gd name="T21" fmla="*/ 0 h 7481"/>
              <a:gd name="T22" fmla="*/ 0 w 713"/>
              <a:gd name="T23" fmla="*/ 0 h 7481"/>
              <a:gd name="T24" fmla="*/ 0 w 713"/>
              <a:gd name="T25" fmla="*/ 0 h 7481"/>
              <a:gd name="T26" fmla="*/ 0 w 713"/>
              <a:gd name="T27" fmla="*/ 0 h 7481"/>
              <a:gd name="T28" fmla="*/ 0 w 713"/>
              <a:gd name="T29" fmla="*/ 0 h 7481"/>
              <a:gd name="T30" fmla="*/ 0 w 713"/>
              <a:gd name="T31" fmla="*/ 0 h 7481"/>
              <a:gd name="T32" fmla="*/ 0 w 713"/>
              <a:gd name="T33" fmla="*/ 0 h 7481"/>
              <a:gd name="T34" fmla="*/ 0 w 713"/>
              <a:gd name="T35" fmla="*/ 0 h 7481"/>
              <a:gd name="T36" fmla="*/ 0 w 713"/>
              <a:gd name="T37" fmla="*/ 0 h 7481"/>
              <a:gd name="T38" fmla="*/ 0 w 713"/>
              <a:gd name="T39" fmla="*/ 0 h 7481"/>
              <a:gd name="T40" fmla="*/ 0 w 713"/>
              <a:gd name="T41" fmla="*/ 0 h 7481"/>
              <a:gd name="T42" fmla="*/ 0 w 713"/>
              <a:gd name="T43" fmla="*/ 0 h 7481"/>
              <a:gd name="T44" fmla="*/ 0 w 713"/>
              <a:gd name="T45" fmla="*/ 0 h 7481"/>
              <a:gd name="T46" fmla="*/ 0 w 713"/>
              <a:gd name="T47" fmla="*/ 0 h 7481"/>
              <a:gd name="T48" fmla="*/ 0 w 713"/>
              <a:gd name="T49" fmla="*/ 0 h 748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713" h="7481">
                <a:moveTo>
                  <a:pt x="713" y="7481"/>
                </a:moveTo>
                <a:lnTo>
                  <a:pt x="697" y="7338"/>
                </a:lnTo>
                <a:lnTo>
                  <a:pt x="680" y="7177"/>
                </a:lnTo>
                <a:lnTo>
                  <a:pt x="663" y="7001"/>
                </a:lnTo>
                <a:lnTo>
                  <a:pt x="646" y="6811"/>
                </a:lnTo>
                <a:lnTo>
                  <a:pt x="608" y="6389"/>
                </a:lnTo>
                <a:lnTo>
                  <a:pt x="569" y="5921"/>
                </a:lnTo>
                <a:lnTo>
                  <a:pt x="529" y="5417"/>
                </a:lnTo>
                <a:lnTo>
                  <a:pt x="487" y="4884"/>
                </a:lnTo>
                <a:lnTo>
                  <a:pt x="443" y="4332"/>
                </a:lnTo>
                <a:lnTo>
                  <a:pt x="398" y="3771"/>
                </a:lnTo>
                <a:lnTo>
                  <a:pt x="352" y="3208"/>
                </a:lnTo>
                <a:lnTo>
                  <a:pt x="304" y="2654"/>
                </a:lnTo>
                <a:lnTo>
                  <a:pt x="279" y="2382"/>
                </a:lnTo>
                <a:lnTo>
                  <a:pt x="255" y="2117"/>
                </a:lnTo>
                <a:lnTo>
                  <a:pt x="230" y="1857"/>
                </a:lnTo>
                <a:lnTo>
                  <a:pt x="206" y="1605"/>
                </a:lnTo>
                <a:lnTo>
                  <a:pt x="180" y="1362"/>
                </a:lnTo>
                <a:lnTo>
                  <a:pt x="155" y="1129"/>
                </a:lnTo>
                <a:lnTo>
                  <a:pt x="130" y="907"/>
                </a:lnTo>
                <a:lnTo>
                  <a:pt x="104" y="697"/>
                </a:lnTo>
                <a:lnTo>
                  <a:pt x="79" y="499"/>
                </a:lnTo>
                <a:lnTo>
                  <a:pt x="52" y="317"/>
                </a:lnTo>
                <a:lnTo>
                  <a:pt x="27" y="151"/>
                </a:lnTo>
                <a:lnTo>
                  <a:pt x="0" y="0"/>
                </a:lnTo>
              </a:path>
            </a:pathLst>
          </a:custGeom>
          <a:noFill/>
          <a:ln w="2">
            <a:solidFill>
              <a:srgbClr val="898989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336824</xdr:colOff>
      <xdr:row>698</xdr:row>
      <xdr:rowOff>40604</xdr:rowOff>
    </xdr:from>
    <xdr:to>
      <xdr:col>1</xdr:col>
      <xdr:colOff>1238249</xdr:colOff>
      <xdr:row>700</xdr:row>
      <xdr:rowOff>328082</xdr:rowOff>
    </xdr:to>
    <xdr:pic>
      <xdr:nvPicPr>
        <xdr:cNvPr id="840" name="Рисунок 83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407" y="44861021"/>
          <a:ext cx="901425" cy="1049478"/>
        </a:xfrm>
        <a:prstGeom prst="rect">
          <a:avLst/>
        </a:prstGeom>
      </xdr:spPr>
    </xdr:pic>
    <xdr:clientData/>
  </xdr:twoCellAnchor>
  <xdr:twoCellAnchor>
    <xdr:from>
      <xdr:col>1</xdr:col>
      <xdr:colOff>355923</xdr:colOff>
      <xdr:row>702</xdr:row>
      <xdr:rowOff>43721</xdr:rowOff>
    </xdr:from>
    <xdr:to>
      <xdr:col>1</xdr:col>
      <xdr:colOff>1280584</xdr:colOff>
      <xdr:row>705</xdr:row>
      <xdr:rowOff>181016</xdr:rowOff>
    </xdr:to>
    <xdr:pic>
      <xdr:nvPicPr>
        <xdr:cNvPr id="841" name="Рисунок 840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506" y="45594388"/>
          <a:ext cx="924661" cy="1110961"/>
        </a:xfrm>
        <a:prstGeom prst="rect">
          <a:avLst/>
        </a:prstGeom>
      </xdr:spPr>
    </xdr:pic>
    <xdr:clientData/>
  </xdr:twoCellAnchor>
  <xdr:twoCellAnchor>
    <xdr:from>
      <xdr:col>1</xdr:col>
      <xdr:colOff>283070</xdr:colOff>
      <xdr:row>694</xdr:row>
      <xdr:rowOff>90930</xdr:rowOff>
    </xdr:from>
    <xdr:to>
      <xdr:col>1</xdr:col>
      <xdr:colOff>1600765</xdr:colOff>
      <xdr:row>696</xdr:row>
      <xdr:rowOff>306916</xdr:rowOff>
    </xdr:to>
    <xdr:pic>
      <xdr:nvPicPr>
        <xdr:cNvPr id="842" name="Рисунок 841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5390" b="14446"/>
        <a:stretch/>
      </xdr:blipFill>
      <xdr:spPr>
        <a:xfrm>
          <a:off x="674653" y="43789513"/>
          <a:ext cx="1317695" cy="893320"/>
        </a:xfrm>
        <a:prstGeom prst="rect">
          <a:avLst/>
        </a:prstGeom>
      </xdr:spPr>
    </xdr:pic>
    <xdr:clientData/>
  </xdr:twoCellAnchor>
  <xdr:twoCellAnchor>
    <xdr:from>
      <xdr:col>1</xdr:col>
      <xdr:colOff>264006</xdr:colOff>
      <xdr:row>674</xdr:row>
      <xdr:rowOff>81485</xdr:rowOff>
    </xdr:from>
    <xdr:to>
      <xdr:col>1</xdr:col>
      <xdr:colOff>1439813</xdr:colOff>
      <xdr:row>678</xdr:row>
      <xdr:rowOff>7559</xdr:rowOff>
    </xdr:to>
    <xdr:pic>
      <xdr:nvPicPr>
        <xdr:cNvPr id="843" name="Рисунок 84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589" y="164853402"/>
          <a:ext cx="1175807" cy="1132574"/>
        </a:xfrm>
        <a:prstGeom prst="rect">
          <a:avLst/>
        </a:prstGeom>
      </xdr:spPr>
    </xdr:pic>
    <xdr:clientData/>
  </xdr:twoCellAnchor>
  <xdr:twoCellAnchor>
    <xdr:from>
      <xdr:col>1</xdr:col>
      <xdr:colOff>342921</xdr:colOff>
      <xdr:row>669</xdr:row>
      <xdr:rowOff>143934</xdr:rowOff>
    </xdr:from>
    <xdr:to>
      <xdr:col>1</xdr:col>
      <xdr:colOff>1432854</xdr:colOff>
      <xdr:row>672</xdr:row>
      <xdr:rowOff>124020</xdr:rowOff>
    </xdr:to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504" y="163667017"/>
          <a:ext cx="1089933" cy="837336"/>
        </a:xfrm>
        <a:prstGeom prst="rect">
          <a:avLst/>
        </a:prstGeom>
      </xdr:spPr>
    </xdr:pic>
    <xdr:clientData/>
  </xdr:twoCellAnchor>
  <xdr:twoCellAnchor>
    <xdr:from>
      <xdr:col>1</xdr:col>
      <xdr:colOff>230718</xdr:colOff>
      <xdr:row>684</xdr:row>
      <xdr:rowOff>136935</xdr:rowOff>
    </xdr:from>
    <xdr:to>
      <xdr:col>1</xdr:col>
      <xdr:colOff>1555372</xdr:colOff>
      <xdr:row>687</xdr:row>
      <xdr:rowOff>169334</xdr:rowOff>
    </xdr:to>
    <xdr:pic>
      <xdr:nvPicPr>
        <xdr:cNvPr id="845" name="Рисунок 844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12165" b="11095"/>
        <a:stretch/>
      </xdr:blipFill>
      <xdr:spPr>
        <a:xfrm>
          <a:off x="368301" y="167385352"/>
          <a:ext cx="1324654" cy="1006065"/>
        </a:xfrm>
        <a:prstGeom prst="rect">
          <a:avLst/>
        </a:prstGeom>
      </xdr:spPr>
    </xdr:pic>
    <xdr:clientData/>
  </xdr:twoCellAnchor>
  <xdr:twoCellAnchor>
    <xdr:from>
      <xdr:col>1</xdr:col>
      <xdr:colOff>311451</xdr:colOff>
      <xdr:row>679</xdr:row>
      <xdr:rowOff>9072</xdr:rowOff>
    </xdr:from>
    <xdr:to>
      <xdr:col>1</xdr:col>
      <xdr:colOff>1481907</xdr:colOff>
      <xdr:row>682</xdr:row>
      <xdr:rowOff>222250</xdr:rowOff>
    </xdr:to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034" y="41199405"/>
          <a:ext cx="1170456" cy="1070428"/>
        </a:xfrm>
        <a:prstGeom prst="rect">
          <a:avLst/>
        </a:prstGeom>
      </xdr:spPr>
    </xdr:pic>
    <xdr:clientData/>
  </xdr:twoCellAnchor>
  <xdr:twoCellAnchor>
    <xdr:from>
      <xdr:col>1</xdr:col>
      <xdr:colOff>266527</xdr:colOff>
      <xdr:row>707</xdr:row>
      <xdr:rowOff>166094</xdr:rowOff>
    </xdr:from>
    <xdr:to>
      <xdr:col>1</xdr:col>
      <xdr:colOff>1500889</xdr:colOff>
      <xdr:row>709</xdr:row>
      <xdr:rowOff>146655</xdr:rowOff>
    </xdr:to>
    <xdr:pic>
      <xdr:nvPicPr>
        <xdr:cNvPr id="847" name="Рисунок 1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10" y="47314844"/>
          <a:ext cx="1234362" cy="594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184668</xdr:colOff>
      <xdr:row>712</xdr:row>
      <xdr:rowOff>48597</xdr:rowOff>
    </xdr:from>
    <xdr:to>
      <xdr:col>1</xdr:col>
      <xdr:colOff>1439334</xdr:colOff>
      <xdr:row>716</xdr:row>
      <xdr:rowOff>107690</xdr:rowOff>
    </xdr:to>
    <xdr:pic>
      <xdr:nvPicPr>
        <xdr:cNvPr id="848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51" y="48446180"/>
          <a:ext cx="1254666" cy="1233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1028700</xdr:colOff>
      <xdr:row>721</xdr:row>
      <xdr:rowOff>145014</xdr:rowOff>
    </xdr:to>
    <xdr:pic>
      <xdr:nvPicPr>
        <xdr:cNvPr id="849" name="Рисунок 5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83" r="51646" b="30237"/>
        <a:stretch>
          <a:fillRect/>
        </a:stretch>
      </xdr:blipFill>
      <xdr:spPr bwMode="auto">
        <a:xfrm>
          <a:off x="57150" y="13573125"/>
          <a:ext cx="1028700" cy="887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881828</xdr:colOff>
      <xdr:row>720</xdr:row>
      <xdr:rowOff>37841</xdr:rowOff>
    </xdr:from>
    <xdr:to>
      <xdr:col>1</xdr:col>
      <xdr:colOff>1722108</xdr:colOff>
      <xdr:row>722</xdr:row>
      <xdr:rowOff>264583</xdr:rowOff>
    </xdr:to>
    <xdr:pic>
      <xdr:nvPicPr>
        <xdr:cNvPr id="850" name="Рисунок 5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73" t="26283" b="30237"/>
        <a:stretch>
          <a:fillRect/>
        </a:stretch>
      </xdr:blipFill>
      <xdr:spPr bwMode="auto">
        <a:xfrm>
          <a:off x="1273411" y="50615591"/>
          <a:ext cx="840280" cy="766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225991</xdr:colOff>
      <xdr:row>3</xdr:row>
      <xdr:rowOff>225939</xdr:rowOff>
    </xdr:from>
    <xdr:to>
      <xdr:col>8</xdr:col>
      <xdr:colOff>698500</xdr:colOff>
      <xdr:row>6</xdr:row>
      <xdr:rowOff>140620</xdr:rowOff>
    </xdr:to>
    <xdr:sp macro="" textlink="">
      <xdr:nvSpPr>
        <xdr:cNvPr id="827" name="Скругленный прямоугольник 826">
          <a:hlinkClick xmlns:r="http://schemas.openxmlformats.org/officeDocument/2006/relationships" r:id="rId91"/>
        </xdr:cNvPr>
        <xdr:cNvSpPr/>
      </xdr:nvSpPr>
      <xdr:spPr>
        <a:xfrm>
          <a:off x="8301074" y="1241939"/>
          <a:ext cx="1192176" cy="973014"/>
        </a:xfrm>
        <a:prstGeom prst="roundRect">
          <a:avLst/>
        </a:prstGeom>
        <a:gradFill flip="none" rotWithShape="1">
          <a:gsLst>
            <a:gs pos="0">
              <a:srgbClr val="FFF200"/>
            </a:gs>
            <a:gs pos="45000">
              <a:srgbClr val="FF7A00"/>
            </a:gs>
            <a:gs pos="97000">
              <a:srgbClr val="FF0300"/>
            </a:gs>
            <a:gs pos="100000">
              <a:srgbClr val="4D0808"/>
            </a:gs>
          </a:gsLst>
          <a:lin ang="2700000" scaled="1"/>
          <a:tileRect/>
        </a:gra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indent="0" algn="ctr"/>
          <a:r>
            <a:rPr lang="ru-RU" sz="13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одежда</a:t>
          </a:r>
          <a:r>
            <a:rPr lang="ru-RU" sz="1300" b="1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300" b="1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Корри Лайт</a:t>
          </a:r>
        </a:p>
      </xdr:txBody>
    </xdr:sp>
    <xdr:clientData/>
  </xdr:twoCellAnchor>
  <xdr:twoCellAnchor>
    <xdr:from>
      <xdr:col>5</xdr:col>
      <xdr:colOff>119592</xdr:colOff>
      <xdr:row>576</xdr:row>
      <xdr:rowOff>116417</xdr:rowOff>
    </xdr:from>
    <xdr:to>
      <xdr:col>5</xdr:col>
      <xdr:colOff>1153584</xdr:colOff>
      <xdr:row>577</xdr:row>
      <xdr:rowOff>127001</xdr:rowOff>
    </xdr:to>
    <xdr:pic>
      <xdr:nvPicPr>
        <xdr:cNvPr id="826" name="Рисунок 25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7842" y="124872750"/>
          <a:ext cx="1033992" cy="328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82550</xdr:colOff>
      <xdr:row>569</xdr:row>
      <xdr:rowOff>134408</xdr:rowOff>
    </xdr:from>
    <xdr:to>
      <xdr:col>5</xdr:col>
      <xdr:colOff>1164167</xdr:colOff>
      <xdr:row>570</xdr:row>
      <xdr:rowOff>190500</xdr:rowOff>
    </xdr:to>
    <xdr:pic>
      <xdr:nvPicPr>
        <xdr:cNvPr id="828" name="Рисунок 25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123356158"/>
          <a:ext cx="1081617" cy="373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535</xdr:row>
      <xdr:rowOff>275167</xdr:rowOff>
    </xdr:from>
    <xdr:to>
      <xdr:col>1</xdr:col>
      <xdr:colOff>1266825</xdr:colOff>
      <xdr:row>542</xdr:row>
      <xdr:rowOff>63500</xdr:rowOff>
    </xdr:to>
    <xdr:pic>
      <xdr:nvPicPr>
        <xdr:cNvPr id="829" name="Рисунок 2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58" y="110998000"/>
          <a:ext cx="1047750" cy="1418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504</xdr:row>
      <xdr:rowOff>95250</xdr:rowOff>
    </xdr:from>
    <xdr:to>
      <xdr:col>1</xdr:col>
      <xdr:colOff>1390650</xdr:colOff>
      <xdr:row>510</xdr:row>
      <xdr:rowOff>232833</xdr:rowOff>
    </xdr:to>
    <xdr:pic>
      <xdr:nvPicPr>
        <xdr:cNvPr id="830" name="Рисунок 24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758" y="103991833"/>
          <a:ext cx="1133475" cy="1248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512</xdr:row>
      <xdr:rowOff>133350</xdr:rowOff>
    </xdr:from>
    <xdr:to>
      <xdr:col>1</xdr:col>
      <xdr:colOff>1323975</xdr:colOff>
      <xdr:row>517</xdr:row>
      <xdr:rowOff>57150</xdr:rowOff>
    </xdr:to>
    <xdr:pic>
      <xdr:nvPicPr>
        <xdr:cNvPr id="831" name="Рисунок 25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277225"/>
          <a:ext cx="1047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69850</xdr:colOff>
      <xdr:row>545</xdr:row>
      <xdr:rowOff>104775</xdr:rowOff>
    </xdr:from>
    <xdr:to>
      <xdr:col>1</xdr:col>
      <xdr:colOff>1655723</xdr:colOff>
      <xdr:row>549</xdr:row>
      <xdr:rowOff>306916</xdr:rowOff>
    </xdr:to>
    <xdr:pic>
      <xdr:nvPicPr>
        <xdr:cNvPr id="832" name="Рисунок 2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33" y="141286442"/>
          <a:ext cx="1585873" cy="1355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143933</xdr:colOff>
      <xdr:row>553</xdr:row>
      <xdr:rowOff>158751</xdr:rowOff>
    </xdr:from>
    <xdr:to>
      <xdr:col>1</xdr:col>
      <xdr:colOff>1544108</xdr:colOff>
      <xdr:row>559</xdr:row>
      <xdr:rowOff>211666</xdr:rowOff>
    </xdr:to>
    <xdr:pic>
      <xdr:nvPicPr>
        <xdr:cNvPr id="833" name="Рисунок 27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516" y="125296084"/>
          <a:ext cx="1400175" cy="1174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129116</xdr:colOff>
      <xdr:row>561</xdr:row>
      <xdr:rowOff>201084</xdr:rowOff>
    </xdr:from>
    <xdr:to>
      <xdr:col>1</xdr:col>
      <xdr:colOff>1682750</xdr:colOff>
      <xdr:row>566</xdr:row>
      <xdr:rowOff>273962</xdr:rowOff>
    </xdr:to>
    <xdr:pic>
      <xdr:nvPicPr>
        <xdr:cNvPr id="834" name="Рисунок 28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141149917"/>
          <a:ext cx="1553634" cy="1469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174625</xdr:colOff>
      <xdr:row>569</xdr:row>
      <xdr:rowOff>63500</xdr:rowOff>
    </xdr:from>
    <xdr:to>
      <xdr:col>1</xdr:col>
      <xdr:colOff>1524001</xdr:colOff>
      <xdr:row>574</xdr:row>
      <xdr:rowOff>183506</xdr:rowOff>
    </xdr:to>
    <xdr:pic>
      <xdr:nvPicPr>
        <xdr:cNvPr id="835" name="Рисунок 2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" y="128651000"/>
          <a:ext cx="1349376" cy="1019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164041</xdr:colOff>
      <xdr:row>577</xdr:row>
      <xdr:rowOff>20108</xdr:rowOff>
    </xdr:from>
    <xdr:to>
      <xdr:col>1</xdr:col>
      <xdr:colOff>1702667</xdr:colOff>
      <xdr:row>582</xdr:row>
      <xdr:rowOff>31750</xdr:rowOff>
    </xdr:to>
    <xdr:pic>
      <xdr:nvPicPr>
        <xdr:cNvPr id="836" name="Рисунок 3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4" y="149499108"/>
          <a:ext cx="1538626" cy="1472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314324</xdr:colOff>
      <xdr:row>496</xdr:row>
      <xdr:rowOff>105833</xdr:rowOff>
    </xdr:from>
    <xdr:to>
      <xdr:col>1</xdr:col>
      <xdr:colOff>1333499</xdr:colOff>
      <xdr:row>502</xdr:row>
      <xdr:rowOff>179916</xdr:rowOff>
    </xdr:to>
    <xdr:pic>
      <xdr:nvPicPr>
        <xdr:cNvPr id="837" name="Рисунок 3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07" y="102330250"/>
          <a:ext cx="1019175" cy="1142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520</xdr:row>
      <xdr:rowOff>243417</xdr:rowOff>
    </xdr:from>
    <xdr:to>
      <xdr:col>1</xdr:col>
      <xdr:colOff>1485900</xdr:colOff>
      <xdr:row>531</xdr:row>
      <xdr:rowOff>95251</xdr:rowOff>
    </xdr:to>
    <xdr:pic>
      <xdr:nvPicPr>
        <xdr:cNvPr id="838" name="Рисунок 32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" y="118723834"/>
          <a:ext cx="1276350" cy="1598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414</xdr:row>
      <xdr:rowOff>180974</xdr:rowOff>
    </xdr:from>
    <xdr:to>
      <xdr:col>1</xdr:col>
      <xdr:colOff>1619250</xdr:colOff>
      <xdr:row>418</xdr:row>
      <xdr:rowOff>31750</xdr:rowOff>
    </xdr:to>
    <xdr:pic>
      <xdr:nvPicPr>
        <xdr:cNvPr id="714" name="Рисунок 23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858" y="95642641"/>
          <a:ext cx="1323975" cy="909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279400</xdr:colOff>
      <xdr:row>407</xdr:row>
      <xdr:rowOff>183092</xdr:rowOff>
    </xdr:from>
    <xdr:to>
      <xdr:col>1</xdr:col>
      <xdr:colOff>1498600</xdr:colOff>
      <xdr:row>411</xdr:row>
      <xdr:rowOff>115357</xdr:rowOff>
    </xdr:to>
    <xdr:pic>
      <xdr:nvPicPr>
        <xdr:cNvPr id="715" name="Рисунок 2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5365167"/>
          <a:ext cx="1219200" cy="77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428</xdr:row>
      <xdr:rowOff>240242</xdr:rowOff>
    </xdr:from>
    <xdr:to>
      <xdr:col>1</xdr:col>
      <xdr:colOff>1600200</xdr:colOff>
      <xdr:row>432</xdr:row>
      <xdr:rowOff>116417</xdr:rowOff>
    </xdr:to>
    <xdr:pic>
      <xdr:nvPicPr>
        <xdr:cNvPr id="839" name="Рисунок 24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808" y="98982742"/>
          <a:ext cx="1323975" cy="934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442</xdr:row>
      <xdr:rowOff>133350</xdr:rowOff>
    </xdr:from>
    <xdr:to>
      <xdr:col>1</xdr:col>
      <xdr:colOff>1304925</xdr:colOff>
      <xdr:row>444</xdr:row>
      <xdr:rowOff>311000</xdr:rowOff>
    </xdr:to>
    <xdr:pic>
      <xdr:nvPicPr>
        <xdr:cNvPr id="851" name="Рисунок 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1744800"/>
          <a:ext cx="847725" cy="100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422</xdr:row>
      <xdr:rowOff>9525</xdr:rowOff>
    </xdr:from>
    <xdr:to>
      <xdr:col>1</xdr:col>
      <xdr:colOff>1495425</xdr:colOff>
      <xdr:row>425</xdr:row>
      <xdr:rowOff>143933</xdr:rowOff>
    </xdr:to>
    <xdr:pic>
      <xdr:nvPicPr>
        <xdr:cNvPr id="852" name="Рисунок 24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87953850"/>
          <a:ext cx="1152525" cy="782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435</xdr:row>
      <xdr:rowOff>190500</xdr:rowOff>
    </xdr:from>
    <xdr:to>
      <xdr:col>1</xdr:col>
      <xdr:colOff>1533525</xdr:colOff>
      <xdr:row>439</xdr:row>
      <xdr:rowOff>134408</xdr:rowOff>
    </xdr:to>
    <xdr:pic>
      <xdr:nvPicPr>
        <xdr:cNvPr id="853" name="Рисунок 248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100573417"/>
          <a:ext cx="1219200" cy="95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337607</xdr:colOff>
      <xdr:row>432</xdr:row>
      <xdr:rowOff>43391</xdr:rowOff>
    </xdr:from>
    <xdr:to>
      <xdr:col>2</xdr:col>
      <xdr:colOff>1649676</xdr:colOff>
      <xdr:row>433</xdr:row>
      <xdr:rowOff>160073</xdr:rowOff>
    </xdr:to>
    <xdr:sp macro="" textlink="">
      <xdr:nvSpPr>
        <xdr:cNvPr id="865" name="Скругленный прямоугольник 864"/>
        <xdr:cNvSpPr/>
      </xdr:nvSpPr>
      <xdr:spPr>
        <a:xfrm>
          <a:off x="2274357" y="108141558"/>
          <a:ext cx="1312069" cy="381265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 b="1">
              <a:solidFill>
                <a:srgbClr val="FF0000"/>
              </a:solidFill>
            </a:rPr>
            <a:t>ПОД ЗАКАЗ</a:t>
          </a:r>
        </a:p>
      </xdr:txBody>
    </xdr:sp>
    <xdr:clientData/>
  </xdr:twoCellAnchor>
  <xdr:twoCellAnchor>
    <xdr:from>
      <xdr:col>2</xdr:col>
      <xdr:colOff>317234</xdr:colOff>
      <xdr:row>439</xdr:row>
      <xdr:rowOff>14023</xdr:rowOff>
    </xdr:from>
    <xdr:to>
      <xdr:col>2</xdr:col>
      <xdr:colOff>1553103</xdr:colOff>
      <xdr:row>440</xdr:row>
      <xdr:rowOff>104510</xdr:rowOff>
    </xdr:to>
    <xdr:sp macro="" textlink="">
      <xdr:nvSpPr>
        <xdr:cNvPr id="866" name="Скругленный прямоугольник 865"/>
        <xdr:cNvSpPr/>
      </xdr:nvSpPr>
      <xdr:spPr>
        <a:xfrm>
          <a:off x="2253984" y="109710273"/>
          <a:ext cx="1235869" cy="344487"/>
        </a:xfrm>
        <a:prstGeom prst="roundRect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 b="1">
              <a:solidFill>
                <a:srgbClr val="FF0000"/>
              </a:solidFill>
            </a:rPr>
            <a:t>ПОД ЗАКАЗ</a:t>
          </a:r>
        </a:p>
      </xdr:txBody>
    </xdr:sp>
    <xdr:clientData/>
  </xdr:twoCellAnchor>
  <xdr:twoCellAnchor>
    <xdr:from>
      <xdr:col>1</xdr:col>
      <xdr:colOff>79001</xdr:colOff>
      <xdr:row>459</xdr:row>
      <xdr:rowOff>63500</xdr:rowOff>
    </xdr:from>
    <xdr:to>
      <xdr:col>1</xdr:col>
      <xdr:colOff>1746324</xdr:colOff>
      <xdr:row>461</xdr:row>
      <xdr:rowOff>211667</xdr:rowOff>
    </xdr:to>
    <xdr:pic>
      <xdr:nvPicPr>
        <xdr:cNvPr id="867" name="Рисунок 866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01" y="92989400"/>
          <a:ext cx="1667323" cy="814917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469</xdr:row>
      <xdr:rowOff>66676</xdr:rowOff>
    </xdr:from>
    <xdr:to>
      <xdr:col>1</xdr:col>
      <xdr:colOff>1662257</xdr:colOff>
      <xdr:row>472</xdr:row>
      <xdr:rowOff>42334</xdr:rowOff>
    </xdr:to>
    <xdr:pic>
      <xdr:nvPicPr>
        <xdr:cNvPr id="869" name="Рисунок 152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08" y="111223426"/>
          <a:ext cx="1538432" cy="928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558532</xdr:colOff>
      <xdr:row>353</xdr:row>
      <xdr:rowOff>74085</xdr:rowOff>
    </xdr:from>
    <xdr:to>
      <xdr:col>1</xdr:col>
      <xdr:colOff>1227666</xdr:colOff>
      <xdr:row>355</xdr:row>
      <xdr:rowOff>267770</xdr:rowOff>
    </xdr:to>
    <xdr:pic>
      <xdr:nvPicPr>
        <xdr:cNvPr id="873" name="Рисунок 87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15" y="80391002"/>
          <a:ext cx="669134" cy="1135601"/>
        </a:xfrm>
        <a:prstGeom prst="rect">
          <a:avLst/>
        </a:prstGeom>
      </xdr:spPr>
    </xdr:pic>
    <xdr:clientData/>
  </xdr:twoCellAnchor>
  <xdr:twoCellAnchor>
    <xdr:from>
      <xdr:col>10</xdr:col>
      <xdr:colOff>445822</xdr:colOff>
      <xdr:row>3</xdr:row>
      <xdr:rowOff>58631</xdr:rowOff>
    </xdr:from>
    <xdr:to>
      <xdr:col>17</xdr:col>
      <xdr:colOff>285749</xdr:colOff>
      <xdr:row>5</xdr:row>
      <xdr:rowOff>95602</xdr:rowOff>
    </xdr:to>
    <xdr:sp macro="" textlink="">
      <xdr:nvSpPr>
        <xdr:cNvPr id="889" name="Прямоугольник 888"/>
        <xdr:cNvSpPr/>
      </xdr:nvSpPr>
      <xdr:spPr>
        <a:xfrm>
          <a:off x="10849239" y="1074631"/>
          <a:ext cx="4877593" cy="693138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400" b="0" i="0" u="none" strike="noStrike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ООО "Корри Груп",</a:t>
          </a:r>
          <a:r>
            <a:rPr lang="ru-RU" sz="1400" b="0" i="0" u="none" strike="noStrike" baseline="0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                                                                                              </a:t>
          </a:r>
          <a:r>
            <a:rPr lang="ru-RU" sz="1400" b="0" i="0" u="none" strike="noStrike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г.Москва, Ленинградский</a:t>
          </a:r>
          <a:r>
            <a:rPr lang="ru-RU" sz="1400" b="0" i="0" u="none" strike="noStrike" baseline="0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проспект, д. 14 корпус 1, офис 21</a:t>
          </a:r>
          <a:endParaRPr lang="ru-RU" sz="1400" b="0" i="0" u="none" strike="noStrike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697316</xdr:colOff>
      <xdr:row>5</xdr:row>
      <xdr:rowOff>121671</xdr:rowOff>
    </xdr:from>
    <xdr:to>
      <xdr:col>16</xdr:col>
      <xdr:colOff>33698</xdr:colOff>
      <xdr:row>6</xdr:row>
      <xdr:rowOff>119803</xdr:rowOff>
    </xdr:to>
    <xdr:sp macro="" textlink="">
      <xdr:nvSpPr>
        <xdr:cNvPr id="890" name="Прямоугольник 889"/>
        <xdr:cNvSpPr/>
      </xdr:nvSpPr>
      <xdr:spPr>
        <a:xfrm>
          <a:off x="11686785" y="1800452"/>
          <a:ext cx="2967788" cy="402945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2800" b="1">
              <a:solidFill>
                <a:schemeClr val="accent6">
                  <a:lumMod val="75000"/>
                </a:schemeClr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+7/495/118-23-32</a:t>
          </a:r>
          <a:endParaRPr lang="ru-RU" sz="2800" b="1" i="0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76728</xdr:colOff>
      <xdr:row>0</xdr:row>
      <xdr:rowOff>138589</xdr:rowOff>
    </xdr:from>
    <xdr:to>
      <xdr:col>17</xdr:col>
      <xdr:colOff>356674</xdr:colOff>
      <xdr:row>2</xdr:row>
      <xdr:rowOff>234215</xdr:rowOff>
    </xdr:to>
    <xdr:sp macro="" textlink="">
      <xdr:nvSpPr>
        <xdr:cNvPr id="891" name="Прямоугольник 890"/>
        <xdr:cNvSpPr/>
      </xdr:nvSpPr>
      <xdr:spPr>
        <a:xfrm>
          <a:off x="10339916" y="138589"/>
          <a:ext cx="5363914" cy="655220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4000" b="1" i="0" u="none" strike="noStrike">
              <a:solidFill>
                <a:schemeClr val="accent6">
                  <a:lumMod val="7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Бланк заказа</a:t>
          </a:r>
          <a:endParaRPr lang="ru-RU" sz="2000" b="0" i="0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96779</xdr:colOff>
      <xdr:row>2</xdr:row>
      <xdr:rowOff>196115</xdr:rowOff>
    </xdr:from>
    <xdr:to>
      <xdr:col>17</xdr:col>
      <xdr:colOff>376725</xdr:colOff>
      <xdr:row>3</xdr:row>
      <xdr:rowOff>60634</xdr:rowOff>
    </xdr:to>
    <xdr:sp macro="" textlink="">
      <xdr:nvSpPr>
        <xdr:cNvPr id="892" name="Прямоугольник 891"/>
        <xdr:cNvSpPr/>
      </xdr:nvSpPr>
      <xdr:spPr>
        <a:xfrm>
          <a:off x="10359967" y="755709"/>
          <a:ext cx="5363914" cy="328863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2000" b="1" i="0" u="none" strike="noStrike">
              <a:solidFill>
                <a:srgbClr val="FF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(нажмите на нужную категорию)</a:t>
          </a:r>
          <a:endParaRPr lang="ru-RU" sz="2000" b="1" i="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189147</xdr:colOff>
      <xdr:row>5</xdr:row>
      <xdr:rowOff>35442</xdr:rowOff>
    </xdr:from>
    <xdr:to>
      <xdr:col>12</xdr:col>
      <xdr:colOff>3718</xdr:colOff>
      <xdr:row>6</xdr:row>
      <xdr:rowOff>172276</xdr:rowOff>
    </xdr:to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8616" y="1714223"/>
          <a:ext cx="534238" cy="541647"/>
        </a:xfrm>
        <a:prstGeom prst="rect">
          <a:avLst/>
        </a:prstGeom>
      </xdr:spPr>
    </xdr:pic>
    <xdr:clientData/>
  </xdr:twoCellAnchor>
  <xdr:twoCellAnchor>
    <xdr:from>
      <xdr:col>4</xdr:col>
      <xdr:colOff>654843</xdr:colOff>
      <xdr:row>2</xdr:row>
      <xdr:rowOff>297657</xdr:rowOff>
    </xdr:from>
    <xdr:to>
      <xdr:col>10</xdr:col>
      <xdr:colOff>634734</xdr:colOff>
      <xdr:row>3</xdr:row>
      <xdr:rowOff>23812</xdr:rowOff>
    </xdr:to>
    <xdr:cxnSp macro="">
      <xdr:nvCxnSpPr>
        <xdr:cNvPr id="896" name="Прямая со стрелкой 895"/>
        <xdr:cNvCxnSpPr/>
      </xdr:nvCxnSpPr>
      <xdr:spPr>
        <a:xfrm flipH="1">
          <a:off x="5595937" y="857251"/>
          <a:ext cx="5301985" cy="190499"/>
        </a:xfrm>
        <a:prstGeom prst="straightConnector1">
          <a:avLst/>
        </a:prstGeom>
        <a:ln w="19050"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652199</xdr:colOff>
      <xdr:row>0</xdr:row>
      <xdr:rowOff>72496</xdr:rowOff>
    </xdr:from>
    <xdr:to>
      <xdr:col>7</xdr:col>
      <xdr:colOff>386292</xdr:colOff>
      <xdr:row>2</xdr:row>
      <xdr:rowOff>377560</xdr:rowOff>
    </xdr:to>
    <xdr:sp macro="" textlink="">
      <xdr:nvSpPr>
        <xdr:cNvPr id="898" name="TextBox 60"/>
        <xdr:cNvSpPr txBox="1"/>
      </xdr:nvSpPr>
      <xdr:spPr>
        <a:xfrm>
          <a:off x="2581012" y="72496"/>
          <a:ext cx="5889624" cy="864658"/>
        </a:xfrm>
        <a:prstGeom prst="rect">
          <a:avLst/>
        </a:prstGeom>
        <a:noFill/>
        <a:effectLst>
          <a:glow>
            <a:schemeClr val="accent1">
              <a:satMod val="175000"/>
            </a:schemeClr>
          </a:glow>
          <a:outerShdw sx="1000" sy="1000" algn="ctr" rotWithShape="0">
            <a:schemeClr val="accent2"/>
          </a:outerShdw>
          <a:softEdge rad="31750"/>
        </a:effectLst>
      </xdr:spPr>
      <xdr:txBody>
        <a:bodyPr wrap="square" rtlCol="0" anchor="ctr" anchorCtr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800" b="1">
              <a:solidFill>
                <a:srgbClr val="EF7F1A"/>
              </a:solidFill>
              <a:latin typeface="Times New Roman" pitchFamily="18" charset="0"/>
              <a:cs typeface="Times New Roman" pitchFamily="18" charset="0"/>
            </a:rPr>
            <a:t>Российский бренд </a:t>
          </a:r>
        </a:p>
        <a:p>
          <a:pPr algn="ctr"/>
          <a:r>
            <a:rPr lang="ru-RU" sz="1800" b="1">
              <a:solidFill>
                <a:srgbClr val="EF7F1A"/>
              </a:solidFill>
              <a:latin typeface="Times New Roman" pitchFamily="18" charset="0"/>
              <a:cs typeface="Times New Roman" pitchFamily="18" charset="0"/>
            </a:rPr>
            <a:t>спортивной одежды и обуви для детей и подростков </a:t>
          </a:r>
        </a:p>
      </xdr:txBody>
    </xdr:sp>
    <xdr:clientData/>
  </xdr:twoCellAnchor>
  <xdr:twoCellAnchor>
    <xdr:from>
      <xdr:col>10</xdr:col>
      <xdr:colOff>726280</xdr:colOff>
      <xdr:row>6</xdr:row>
      <xdr:rowOff>345280</xdr:rowOff>
    </xdr:from>
    <xdr:to>
      <xdr:col>16</xdr:col>
      <xdr:colOff>166686</xdr:colOff>
      <xdr:row>7</xdr:row>
      <xdr:rowOff>0</xdr:rowOff>
    </xdr:to>
    <xdr:sp macro="" textlink="">
      <xdr:nvSpPr>
        <xdr:cNvPr id="900" name="Прямоугольник 899"/>
        <xdr:cNvSpPr/>
      </xdr:nvSpPr>
      <xdr:spPr>
        <a:xfrm>
          <a:off x="10989468" y="2428874"/>
          <a:ext cx="3798093" cy="607219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2800" b="1">
              <a:solidFill>
                <a:schemeClr val="accent6">
                  <a:lumMod val="75000"/>
                </a:schemeClr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+7/499/704-14-84</a:t>
          </a:r>
          <a:endParaRPr lang="ru-RU" sz="2800" b="1" i="0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1513417</xdr:colOff>
      <xdr:row>668</xdr:row>
      <xdr:rowOff>52917</xdr:rowOff>
    </xdr:from>
    <xdr:to>
      <xdr:col>9</xdr:col>
      <xdr:colOff>0</xdr:colOff>
      <xdr:row>668</xdr:row>
      <xdr:rowOff>381000</xdr:rowOff>
    </xdr:to>
    <xdr:sp macro="" textlink="">
      <xdr:nvSpPr>
        <xdr:cNvPr id="854" name="Прямоугольник 853"/>
        <xdr:cNvSpPr/>
      </xdr:nvSpPr>
      <xdr:spPr>
        <a:xfrm>
          <a:off x="1644386" y="170181323"/>
          <a:ext cx="7892520" cy="328083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ru-RU" sz="1400" b="1" i="0" u="none" strike="noStrike">
              <a:solidFill>
                <a:srgbClr val="FF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Скидки:</a:t>
          </a:r>
          <a:r>
            <a:rPr lang="ru-RU" sz="1400" b="1" i="0" u="none" strike="noStrike" baseline="0">
              <a:solidFill>
                <a:srgbClr val="FF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400" b="1" i="0" u="none" strike="noStrike">
              <a:solidFill>
                <a:srgbClr val="0070C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30 000 - 49 999  рублей - 5%,</a:t>
          </a:r>
          <a:r>
            <a:rPr lang="ru-RU" sz="1400" b="1" i="0" u="none" strike="noStrike">
              <a:solidFill>
                <a:srgbClr val="FF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ru-RU" sz="1400" b="1" i="0" u="none" strike="noStrike">
              <a:solidFill>
                <a:srgbClr val="7030A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от 50 000 - 99 999</a:t>
          </a:r>
          <a:r>
            <a:rPr lang="ru-RU" sz="1400" b="1" i="0" u="none" strike="noStrike" baseline="0">
              <a:solidFill>
                <a:srgbClr val="7030A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рублей - 10%</a:t>
          </a:r>
          <a:r>
            <a:rPr lang="ru-RU" sz="1400" b="1" i="0" u="none" strike="noStrike" baseline="0">
              <a:solidFill>
                <a:srgbClr val="FF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, от 100 000 рублей - 15%</a:t>
          </a:r>
          <a:endParaRPr lang="ru-RU" sz="1400" b="1" i="0" u="none" strike="noStrike">
            <a:solidFill>
              <a:srgbClr val="FF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224896</xdr:colOff>
      <xdr:row>90</xdr:row>
      <xdr:rowOff>49761</xdr:rowOff>
    </xdr:from>
    <xdr:to>
      <xdr:col>1</xdr:col>
      <xdr:colOff>1555419</xdr:colOff>
      <xdr:row>93</xdr:row>
      <xdr:rowOff>244739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" y="23163761"/>
          <a:ext cx="1330523" cy="1221561"/>
        </a:xfrm>
        <a:prstGeom prst="rect">
          <a:avLst/>
        </a:prstGeom>
      </xdr:spPr>
    </xdr:pic>
    <xdr:clientData/>
  </xdr:twoCellAnchor>
  <xdr:twoCellAnchor>
    <xdr:from>
      <xdr:col>9</xdr:col>
      <xdr:colOff>31258</xdr:colOff>
      <xdr:row>3</xdr:row>
      <xdr:rowOff>211126</xdr:rowOff>
    </xdr:from>
    <xdr:to>
      <xdr:col>10</xdr:col>
      <xdr:colOff>486834</xdr:colOff>
      <xdr:row>6</xdr:row>
      <xdr:rowOff>125807</xdr:rowOff>
    </xdr:to>
    <xdr:sp macro="" textlink="">
      <xdr:nvSpPr>
        <xdr:cNvPr id="703" name="Скругленный прямоугольник 702">
          <a:hlinkClick xmlns:r="http://schemas.openxmlformats.org/officeDocument/2006/relationships" r:id="rId110"/>
        </xdr:cNvPr>
        <xdr:cNvSpPr/>
      </xdr:nvSpPr>
      <xdr:spPr>
        <a:xfrm>
          <a:off x="9545675" y="1227126"/>
          <a:ext cx="1175242" cy="973014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marL="0" indent="0" algn="ctr"/>
          <a:r>
            <a:rPr lang="ru-RU" sz="1300" b="1" baseline="0">
              <a:solidFill>
                <a:schemeClr val="bg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Аксессуары</a:t>
          </a:r>
          <a:endParaRPr lang="ru-RU" sz="1300" b="1">
            <a:solidFill>
              <a:schemeClr val="bg1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253999</xdr:colOff>
      <xdr:row>726</xdr:row>
      <xdr:rowOff>74083</xdr:rowOff>
    </xdr:from>
    <xdr:to>
      <xdr:col>1</xdr:col>
      <xdr:colOff>1586050</xdr:colOff>
      <xdr:row>732</xdr:row>
      <xdr:rowOff>232832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582" y="188415083"/>
          <a:ext cx="1332051" cy="1777999"/>
        </a:xfrm>
        <a:prstGeom prst="rect">
          <a:avLst/>
        </a:prstGeom>
      </xdr:spPr>
    </xdr:pic>
    <xdr:clientData/>
  </xdr:twoCellAnchor>
  <xdr:twoCellAnchor>
    <xdr:from>
      <xdr:col>1</xdr:col>
      <xdr:colOff>139415</xdr:colOff>
      <xdr:row>734</xdr:row>
      <xdr:rowOff>0</xdr:rowOff>
    </xdr:from>
    <xdr:to>
      <xdr:col>1</xdr:col>
      <xdr:colOff>1598083</xdr:colOff>
      <xdr:row>744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998" y="157035500"/>
          <a:ext cx="1458668" cy="2169583"/>
        </a:xfrm>
        <a:prstGeom prst="rect">
          <a:avLst/>
        </a:prstGeom>
      </xdr:spPr>
    </xdr:pic>
    <xdr:clientData/>
  </xdr:twoCellAnchor>
  <xdr:twoCellAnchor>
    <xdr:from>
      <xdr:col>1</xdr:col>
      <xdr:colOff>141249</xdr:colOff>
      <xdr:row>766</xdr:row>
      <xdr:rowOff>46002</xdr:rowOff>
    </xdr:from>
    <xdr:to>
      <xdr:col>1</xdr:col>
      <xdr:colOff>1597416</xdr:colOff>
      <xdr:row>773</xdr:row>
      <xdr:rowOff>63501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32" y="194514752"/>
          <a:ext cx="1456167" cy="1943666"/>
        </a:xfrm>
        <a:prstGeom prst="rect">
          <a:avLst/>
        </a:prstGeom>
      </xdr:spPr>
    </xdr:pic>
    <xdr:clientData/>
  </xdr:twoCellAnchor>
  <xdr:twoCellAnchor>
    <xdr:from>
      <xdr:col>1</xdr:col>
      <xdr:colOff>206585</xdr:colOff>
      <xdr:row>785</xdr:row>
      <xdr:rowOff>21168</xdr:rowOff>
    </xdr:from>
    <xdr:to>
      <xdr:col>1</xdr:col>
      <xdr:colOff>1397001</xdr:colOff>
      <xdr:row>788</xdr:row>
      <xdr:rowOff>9526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47" b="25631"/>
        <a:stretch/>
      </xdr:blipFill>
      <xdr:spPr>
        <a:xfrm>
          <a:off x="344168" y="189960251"/>
          <a:ext cx="1190416" cy="782108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400</xdr:row>
      <xdr:rowOff>21167</xdr:rowOff>
    </xdr:from>
    <xdr:to>
      <xdr:col>22</xdr:col>
      <xdr:colOff>582084</xdr:colOff>
      <xdr:row>401</xdr:row>
      <xdr:rowOff>15622</xdr:rowOff>
    </xdr:to>
    <xdr:sp macro="" textlink="">
      <xdr:nvSpPr>
        <xdr:cNvPr id="710" name="TextBox 709"/>
        <xdr:cNvSpPr txBox="1"/>
      </xdr:nvSpPr>
      <xdr:spPr>
        <a:xfrm>
          <a:off x="17970500" y="100245334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403</xdr:row>
      <xdr:rowOff>0</xdr:rowOff>
    </xdr:from>
    <xdr:to>
      <xdr:col>22</xdr:col>
      <xdr:colOff>582084</xdr:colOff>
      <xdr:row>403</xdr:row>
      <xdr:rowOff>280205</xdr:rowOff>
    </xdr:to>
    <xdr:sp macro="" textlink="">
      <xdr:nvSpPr>
        <xdr:cNvPr id="855" name="TextBox 854"/>
        <xdr:cNvSpPr txBox="1"/>
      </xdr:nvSpPr>
      <xdr:spPr>
        <a:xfrm>
          <a:off x="17970500" y="1010814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407</xdr:row>
      <xdr:rowOff>0</xdr:rowOff>
    </xdr:from>
    <xdr:to>
      <xdr:col>22</xdr:col>
      <xdr:colOff>582084</xdr:colOff>
      <xdr:row>407</xdr:row>
      <xdr:rowOff>280205</xdr:rowOff>
    </xdr:to>
    <xdr:sp macro="" textlink="">
      <xdr:nvSpPr>
        <xdr:cNvPr id="856" name="TextBox 855"/>
        <xdr:cNvSpPr txBox="1"/>
      </xdr:nvSpPr>
      <xdr:spPr>
        <a:xfrm>
          <a:off x="17970500" y="101991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410</xdr:row>
      <xdr:rowOff>0</xdr:rowOff>
    </xdr:from>
    <xdr:to>
      <xdr:col>22</xdr:col>
      <xdr:colOff>582084</xdr:colOff>
      <xdr:row>410</xdr:row>
      <xdr:rowOff>280205</xdr:rowOff>
    </xdr:to>
    <xdr:sp macro="" textlink="">
      <xdr:nvSpPr>
        <xdr:cNvPr id="857" name="TextBox 856"/>
        <xdr:cNvSpPr txBox="1"/>
      </xdr:nvSpPr>
      <xdr:spPr>
        <a:xfrm>
          <a:off x="17970500" y="102848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414</xdr:row>
      <xdr:rowOff>0</xdr:rowOff>
    </xdr:from>
    <xdr:to>
      <xdr:col>22</xdr:col>
      <xdr:colOff>582084</xdr:colOff>
      <xdr:row>415</xdr:row>
      <xdr:rowOff>15621</xdr:rowOff>
    </xdr:to>
    <xdr:sp macro="" textlink="">
      <xdr:nvSpPr>
        <xdr:cNvPr id="858" name="TextBox 857"/>
        <xdr:cNvSpPr txBox="1"/>
      </xdr:nvSpPr>
      <xdr:spPr>
        <a:xfrm>
          <a:off x="17970500" y="103759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417</xdr:row>
      <xdr:rowOff>0</xdr:rowOff>
    </xdr:from>
    <xdr:to>
      <xdr:col>22</xdr:col>
      <xdr:colOff>582084</xdr:colOff>
      <xdr:row>418</xdr:row>
      <xdr:rowOff>15621</xdr:rowOff>
    </xdr:to>
    <xdr:sp macro="" textlink="">
      <xdr:nvSpPr>
        <xdr:cNvPr id="859" name="TextBox 858"/>
        <xdr:cNvSpPr txBox="1"/>
      </xdr:nvSpPr>
      <xdr:spPr>
        <a:xfrm>
          <a:off x="17970500" y="1045527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421</xdr:row>
      <xdr:rowOff>0</xdr:rowOff>
    </xdr:from>
    <xdr:to>
      <xdr:col>22</xdr:col>
      <xdr:colOff>582084</xdr:colOff>
      <xdr:row>422</xdr:row>
      <xdr:rowOff>15622</xdr:rowOff>
    </xdr:to>
    <xdr:sp macro="" textlink="">
      <xdr:nvSpPr>
        <xdr:cNvPr id="860" name="TextBox 859"/>
        <xdr:cNvSpPr txBox="1"/>
      </xdr:nvSpPr>
      <xdr:spPr>
        <a:xfrm>
          <a:off x="17970500" y="1053994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424</xdr:row>
      <xdr:rowOff>0</xdr:rowOff>
    </xdr:from>
    <xdr:to>
      <xdr:col>22</xdr:col>
      <xdr:colOff>582084</xdr:colOff>
      <xdr:row>425</xdr:row>
      <xdr:rowOff>15622</xdr:rowOff>
    </xdr:to>
    <xdr:sp macro="" textlink="">
      <xdr:nvSpPr>
        <xdr:cNvPr id="861" name="TextBox 860"/>
        <xdr:cNvSpPr txBox="1"/>
      </xdr:nvSpPr>
      <xdr:spPr>
        <a:xfrm>
          <a:off x="17970500" y="1061931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428</xdr:row>
      <xdr:rowOff>0</xdr:rowOff>
    </xdr:from>
    <xdr:to>
      <xdr:col>22</xdr:col>
      <xdr:colOff>582084</xdr:colOff>
      <xdr:row>429</xdr:row>
      <xdr:rowOff>15622</xdr:rowOff>
    </xdr:to>
    <xdr:sp macro="" textlink="">
      <xdr:nvSpPr>
        <xdr:cNvPr id="862" name="TextBox 861"/>
        <xdr:cNvSpPr txBox="1"/>
      </xdr:nvSpPr>
      <xdr:spPr>
        <a:xfrm>
          <a:off x="17970500" y="107039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431</xdr:row>
      <xdr:rowOff>0</xdr:rowOff>
    </xdr:from>
    <xdr:to>
      <xdr:col>22</xdr:col>
      <xdr:colOff>582084</xdr:colOff>
      <xdr:row>432</xdr:row>
      <xdr:rowOff>15622</xdr:rowOff>
    </xdr:to>
    <xdr:sp macro="" textlink="">
      <xdr:nvSpPr>
        <xdr:cNvPr id="863" name="TextBox 862"/>
        <xdr:cNvSpPr txBox="1"/>
      </xdr:nvSpPr>
      <xdr:spPr>
        <a:xfrm>
          <a:off x="17970500" y="107833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435</xdr:row>
      <xdr:rowOff>0</xdr:rowOff>
    </xdr:from>
    <xdr:to>
      <xdr:col>22</xdr:col>
      <xdr:colOff>582084</xdr:colOff>
      <xdr:row>436</xdr:row>
      <xdr:rowOff>26205</xdr:rowOff>
    </xdr:to>
    <xdr:sp macro="" textlink="">
      <xdr:nvSpPr>
        <xdr:cNvPr id="864" name="TextBox 863"/>
        <xdr:cNvSpPr txBox="1"/>
      </xdr:nvSpPr>
      <xdr:spPr>
        <a:xfrm>
          <a:off x="17970500" y="1086802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438</xdr:row>
      <xdr:rowOff>0</xdr:rowOff>
    </xdr:from>
    <xdr:to>
      <xdr:col>22</xdr:col>
      <xdr:colOff>582084</xdr:colOff>
      <xdr:row>439</xdr:row>
      <xdr:rowOff>26205</xdr:rowOff>
    </xdr:to>
    <xdr:sp macro="" textlink="">
      <xdr:nvSpPr>
        <xdr:cNvPr id="868" name="TextBox 867"/>
        <xdr:cNvSpPr txBox="1"/>
      </xdr:nvSpPr>
      <xdr:spPr>
        <a:xfrm>
          <a:off x="17970500" y="1094422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442</xdr:row>
      <xdr:rowOff>0</xdr:rowOff>
    </xdr:from>
    <xdr:to>
      <xdr:col>22</xdr:col>
      <xdr:colOff>582084</xdr:colOff>
      <xdr:row>442</xdr:row>
      <xdr:rowOff>280205</xdr:rowOff>
    </xdr:to>
    <xdr:sp macro="" textlink="">
      <xdr:nvSpPr>
        <xdr:cNvPr id="870" name="TextBox 869"/>
        <xdr:cNvSpPr txBox="1"/>
      </xdr:nvSpPr>
      <xdr:spPr>
        <a:xfrm>
          <a:off x="17970500" y="1102571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446</xdr:row>
      <xdr:rowOff>0</xdr:rowOff>
    </xdr:from>
    <xdr:to>
      <xdr:col>22</xdr:col>
      <xdr:colOff>582084</xdr:colOff>
      <xdr:row>446</xdr:row>
      <xdr:rowOff>280205</xdr:rowOff>
    </xdr:to>
    <xdr:sp macro="" textlink="">
      <xdr:nvSpPr>
        <xdr:cNvPr id="871" name="TextBox 870"/>
        <xdr:cNvSpPr txBox="1"/>
      </xdr:nvSpPr>
      <xdr:spPr>
        <a:xfrm>
          <a:off x="17970500" y="111453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449</xdr:row>
      <xdr:rowOff>0</xdr:rowOff>
    </xdr:from>
    <xdr:to>
      <xdr:col>22</xdr:col>
      <xdr:colOff>582084</xdr:colOff>
      <xdr:row>449</xdr:row>
      <xdr:rowOff>280205</xdr:rowOff>
    </xdr:to>
    <xdr:sp macro="" textlink="">
      <xdr:nvSpPr>
        <xdr:cNvPr id="872" name="TextBox 871"/>
        <xdr:cNvSpPr txBox="1"/>
      </xdr:nvSpPr>
      <xdr:spPr>
        <a:xfrm>
          <a:off x="17970500" y="112500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453</xdr:row>
      <xdr:rowOff>0</xdr:rowOff>
    </xdr:from>
    <xdr:to>
      <xdr:col>22</xdr:col>
      <xdr:colOff>582084</xdr:colOff>
      <xdr:row>453</xdr:row>
      <xdr:rowOff>280205</xdr:rowOff>
    </xdr:to>
    <xdr:sp macro="" textlink="">
      <xdr:nvSpPr>
        <xdr:cNvPr id="874" name="TextBox 873"/>
        <xdr:cNvSpPr txBox="1"/>
      </xdr:nvSpPr>
      <xdr:spPr>
        <a:xfrm>
          <a:off x="17970500" y="113538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456</xdr:row>
      <xdr:rowOff>0</xdr:rowOff>
    </xdr:from>
    <xdr:to>
      <xdr:col>22</xdr:col>
      <xdr:colOff>582084</xdr:colOff>
      <xdr:row>456</xdr:row>
      <xdr:rowOff>280205</xdr:rowOff>
    </xdr:to>
    <xdr:sp macro="" textlink="">
      <xdr:nvSpPr>
        <xdr:cNvPr id="875" name="TextBox 874"/>
        <xdr:cNvSpPr txBox="1"/>
      </xdr:nvSpPr>
      <xdr:spPr>
        <a:xfrm>
          <a:off x="17970500" y="114681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459</xdr:row>
      <xdr:rowOff>0</xdr:rowOff>
    </xdr:from>
    <xdr:to>
      <xdr:col>22</xdr:col>
      <xdr:colOff>582084</xdr:colOff>
      <xdr:row>459</xdr:row>
      <xdr:rowOff>280205</xdr:rowOff>
    </xdr:to>
    <xdr:sp macro="" textlink="">
      <xdr:nvSpPr>
        <xdr:cNvPr id="876" name="TextBox 875"/>
        <xdr:cNvSpPr txBox="1"/>
      </xdr:nvSpPr>
      <xdr:spPr>
        <a:xfrm>
          <a:off x="17970500" y="115824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462</xdr:row>
      <xdr:rowOff>0</xdr:rowOff>
    </xdr:from>
    <xdr:to>
      <xdr:col>22</xdr:col>
      <xdr:colOff>582084</xdr:colOff>
      <xdr:row>462</xdr:row>
      <xdr:rowOff>280205</xdr:rowOff>
    </xdr:to>
    <xdr:sp macro="" textlink="">
      <xdr:nvSpPr>
        <xdr:cNvPr id="877" name="TextBox 876"/>
        <xdr:cNvSpPr txBox="1"/>
      </xdr:nvSpPr>
      <xdr:spPr>
        <a:xfrm>
          <a:off x="17970500" y="116818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466</xdr:row>
      <xdr:rowOff>0</xdr:rowOff>
    </xdr:from>
    <xdr:to>
      <xdr:col>22</xdr:col>
      <xdr:colOff>582084</xdr:colOff>
      <xdr:row>466</xdr:row>
      <xdr:rowOff>280205</xdr:rowOff>
    </xdr:to>
    <xdr:sp macro="" textlink="">
      <xdr:nvSpPr>
        <xdr:cNvPr id="878" name="TextBox 877"/>
        <xdr:cNvSpPr txBox="1"/>
      </xdr:nvSpPr>
      <xdr:spPr>
        <a:xfrm>
          <a:off x="17970500" y="117930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469</xdr:row>
      <xdr:rowOff>0</xdr:rowOff>
    </xdr:from>
    <xdr:to>
      <xdr:col>22</xdr:col>
      <xdr:colOff>582084</xdr:colOff>
      <xdr:row>469</xdr:row>
      <xdr:rowOff>280205</xdr:rowOff>
    </xdr:to>
    <xdr:sp macro="" textlink="">
      <xdr:nvSpPr>
        <xdr:cNvPr id="879" name="TextBox 878"/>
        <xdr:cNvSpPr txBox="1"/>
      </xdr:nvSpPr>
      <xdr:spPr>
        <a:xfrm>
          <a:off x="17970500" y="118882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472</xdr:row>
      <xdr:rowOff>0</xdr:rowOff>
    </xdr:from>
    <xdr:to>
      <xdr:col>22</xdr:col>
      <xdr:colOff>582084</xdr:colOff>
      <xdr:row>472</xdr:row>
      <xdr:rowOff>280205</xdr:rowOff>
    </xdr:to>
    <xdr:sp macro="" textlink="">
      <xdr:nvSpPr>
        <xdr:cNvPr id="880" name="TextBox 879"/>
        <xdr:cNvSpPr txBox="1"/>
      </xdr:nvSpPr>
      <xdr:spPr>
        <a:xfrm>
          <a:off x="17970500" y="119835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476</xdr:row>
      <xdr:rowOff>0</xdr:rowOff>
    </xdr:from>
    <xdr:to>
      <xdr:col>22</xdr:col>
      <xdr:colOff>582084</xdr:colOff>
      <xdr:row>476</xdr:row>
      <xdr:rowOff>280205</xdr:rowOff>
    </xdr:to>
    <xdr:sp macro="" textlink="">
      <xdr:nvSpPr>
        <xdr:cNvPr id="881" name="TextBox 880"/>
        <xdr:cNvSpPr txBox="1"/>
      </xdr:nvSpPr>
      <xdr:spPr>
        <a:xfrm>
          <a:off x="17970500" y="120882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479</xdr:row>
      <xdr:rowOff>0</xdr:rowOff>
    </xdr:from>
    <xdr:to>
      <xdr:col>22</xdr:col>
      <xdr:colOff>582084</xdr:colOff>
      <xdr:row>479</xdr:row>
      <xdr:rowOff>280205</xdr:rowOff>
    </xdr:to>
    <xdr:sp macro="" textlink="">
      <xdr:nvSpPr>
        <xdr:cNvPr id="882" name="TextBox 881"/>
        <xdr:cNvSpPr txBox="1"/>
      </xdr:nvSpPr>
      <xdr:spPr>
        <a:xfrm>
          <a:off x="17970500" y="121845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483</xdr:row>
      <xdr:rowOff>0</xdr:rowOff>
    </xdr:from>
    <xdr:to>
      <xdr:col>22</xdr:col>
      <xdr:colOff>582084</xdr:colOff>
      <xdr:row>483</xdr:row>
      <xdr:rowOff>280205</xdr:rowOff>
    </xdr:to>
    <xdr:sp macro="" textlink="">
      <xdr:nvSpPr>
        <xdr:cNvPr id="883" name="TextBox 882"/>
        <xdr:cNvSpPr txBox="1"/>
      </xdr:nvSpPr>
      <xdr:spPr>
        <a:xfrm>
          <a:off x="17970500" y="1227772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486</xdr:row>
      <xdr:rowOff>0</xdr:rowOff>
    </xdr:from>
    <xdr:to>
      <xdr:col>22</xdr:col>
      <xdr:colOff>582084</xdr:colOff>
      <xdr:row>486</xdr:row>
      <xdr:rowOff>280205</xdr:rowOff>
    </xdr:to>
    <xdr:sp macro="" textlink="">
      <xdr:nvSpPr>
        <xdr:cNvPr id="884" name="TextBox 883"/>
        <xdr:cNvSpPr txBox="1"/>
      </xdr:nvSpPr>
      <xdr:spPr>
        <a:xfrm>
          <a:off x="17970500" y="123698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489</xdr:row>
      <xdr:rowOff>0</xdr:rowOff>
    </xdr:from>
    <xdr:to>
      <xdr:col>22</xdr:col>
      <xdr:colOff>582084</xdr:colOff>
      <xdr:row>489</xdr:row>
      <xdr:rowOff>280205</xdr:rowOff>
    </xdr:to>
    <xdr:sp macro="" textlink="">
      <xdr:nvSpPr>
        <xdr:cNvPr id="885" name="TextBox 884"/>
        <xdr:cNvSpPr txBox="1"/>
      </xdr:nvSpPr>
      <xdr:spPr>
        <a:xfrm>
          <a:off x="17970500" y="1246187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492</xdr:row>
      <xdr:rowOff>0</xdr:rowOff>
    </xdr:from>
    <xdr:to>
      <xdr:col>22</xdr:col>
      <xdr:colOff>582084</xdr:colOff>
      <xdr:row>492</xdr:row>
      <xdr:rowOff>280205</xdr:rowOff>
    </xdr:to>
    <xdr:sp macro="" textlink="">
      <xdr:nvSpPr>
        <xdr:cNvPr id="886" name="TextBox 885"/>
        <xdr:cNvSpPr txBox="1"/>
      </xdr:nvSpPr>
      <xdr:spPr>
        <a:xfrm>
          <a:off x="17970500" y="1255395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400</xdr:row>
      <xdr:rowOff>0</xdr:rowOff>
    </xdr:from>
    <xdr:to>
      <xdr:col>2</xdr:col>
      <xdr:colOff>1248834</xdr:colOff>
      <xdr:row>400</xdr:row>
      <xdr:rowOff>280205</xdr:rowOff>
    </xdr:to>
    <xdr:sp macro="" textlink="">
      <xdr:nvSpPr>
        <xdr:cNvPr id="888" name="TextBox 887"/>
        <xdr:cNvSpPr txBox="1"/>
      </xdr:nvSpPr>
      <xdr:spPr>
        <a:xfrm>
          <a:off x="1936750" y="1002241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407</xdr:row>
      <xdr:rowOff>0</xdr:rowOff>
    </xdr:from>
    <xdr:to>
      <xdr:col>2</xdr:col>
      <xdr:colOff>1248834</xdr:colOff>
      <xdr:row>407</xdr:row>
      <xdr:rowOff>280205</xdr:rowOff>
    </xdr:to>
    <xdr:sp macro="" textlink="">
      <xdr:nvSpPr>
        <xdr:cNvPr id="894" name="TextBox 893"/>
        <xdr:cNvSpPr txBox="1"/>
      </xdr:nvSpPr>
      <xdr:spPr>
        <a:xfrm>
          <a:off x="1936750" y="101991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414</xdr:row>
      <xdr:rowOff>0</xdr:rowOff>
    </xdr:from>
    <xdr:to>
      <xdr:col>2</xdr:col>
      <xdr:colOff>1248834</xdr:colOff>
      <xdr:row>415</xdr:row>
      <xdr:rowOff>15621</xdr:rowOff>
    </xdr:to>
    <xdr:sp macro="" textlink="">
      <xdr:nvSpPr>
        <xdr:cNvPr id="895" name="TextBox 894"/>
        <xdr:cNvSpPr txBox="1"/>
      </xdr:nvSpPr>
      <xdr:spPr>
        <a:xfrm>
          <a:off x="1936750" y="103759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421</xdr:row>
      <xdr:rowOff>0</xdr:rowOff>
    </xdr:from>
    <xdr:to>
      <xdr:col>2</xdr:col>
      <xdr:colOff>1248834</xdr:colOff>
      <xdr:row>422</xdr:row>
      <xdr:rowOff>15622</xdr:rowOff>
    </xdr:to>
    <xdr:sp macro="" textlink="">
      <xdr:nvSpPr>
        <xdr:cNvPr id="897" name="TextBox 896"/>
        <xdr:cNvSpPr txBox="1"/>
      </xdr:nvSpPr>
      <xdr:spPr>
        <a:xfrm>
          <a:off x="1936750" y="1053994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428</xdr:row>
      <xdr:rowOff>0</xdr:rowOff>
    </xdr:from>
    <xdr:to>
      <xdr:col>2</xdr:col>
      <xdr:colOff>1248834</xdr:colOff>
      <xdr:row>429</xdr:row>
      <xdr:rowOff>15622</xdr:rowOff>
    </xdr:to>
    <xdr:sp macro="" textlink="">
      <xdr:nvSpPr>
        <xdr:cNvPr id="899" name="TextBox 898"/>
        <xdr:cNvSpPr txBox="1"/>
      </xdr:nvSpPr>
      <xdr:spPr>
        <a:xfrm>
          <a:off x="1936750" y="107039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435</xdr:row>
      <xdr:rowOff>0</xdr:rowOff>
    </xdr:from>
    <xdr:to>
      <xdr:col>2</xdr:col>
      <xdr:colOff>1248834</xdr:colOff>
      <xdr:row>436</xdr:row>
      <xdr:rowOff>26205</xdr:rowOff>
    </xdr:to>
    <xdr:sp macro="" textlink="">
      <xdr:nvSpPr>
        <xdr:cNvPr id="901" name="TextBox 900"/>
        <xdr:cNvSpPr txBox="1"/>
      </xdr:nvSpPr>
      <xdr:spPr>
        <a:xfrm>
          <a:off x="1936750" y="1086802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442</xdr:row>
      <xdr:rowOff>0</xdr:rowOff>
    </xdr:from>
    <xdr:to>
      <xdr:col>2</xdr:col>
      <xdr:colOff>1248834</xdr:colOff>
      <xdr:row>442</xdr:row>
      <xdr:rowOff>280205</xdr:rowOff>
    </xdr:to>
    <xdr:sp macro="" textlink="">
      <xdr:nvSpPr>
        <xdr:cNvPr id="902" name="TextBox 901"/>
        <xdr:cNvSpPr txBox="1"/>
      </xdr:nvSpPr>
      <xdr:spPr>
        <a:xfrm>
          <a:off x="1936750" y="1102571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31750</xdr:colOff>
      <xdr:row>446</xdr:row>
      <xdr:rowOff>63500</xdr:rowOff>
    </xdr:from>
    <xdr:to>
      <xdr:col>2</xdr:col>
      <xdr:colOff>1280584</xdr:colOff>
      <xdr:row>446</xdr:row>
      <xdr:rowOff>343705</xdr:rowOff>
    </xdr:to>
    <xdr:sp macro="" textlink="">
      <xdr:nvSpPr>
        <xdr:cNvPr id="903" name="TextBox 902"/>
        <xdr:cNvSpPr txBox="1"/>
      </xdr:nvSpPr>
      <xdr:spPr>
        <a:xfrm>
          <a:off x="1968500" y="1001077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52917</xdr:colOff>
      <xdr:row>453</xdr:row>
      <xdr:rowOff>42333</xdr:rowOff>
    </xdr:from>
    <xdr:to>
      <xdr:col>2</xdr:col>
      <xdr:colOff>1301751</xdr:colOff>
      <xdr:row>453</xdr:row>
      <xdr:rowOff>322538</xdr:rowOff>
    </xdr:to>
    <xdr:sp macro="" textlink="">
      <xdr:nvSpPr>
        <xdr:cNvPr id="904" name="TextBox 903"/>
        <xdr:cNvSpPr txBox="1"/>
      </xdr:nvSpPr>
      <xdr:spPr>
        <a:xfrm>
          <a:off x="1989667" y="102065666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466</xdr:row>
      <xdr:rowOff>0</xdr:rowOff>
    </xdr:from>
    <xdr:to>
      <xdr:col>2</xdr:col>
      <xdr:colOff>1248834</xdr:colOff>
      <xdr:row>466</xdr:row>
      <xdr:rowOff>280205</xdr:rowOff>
    </xdr:to>
    <xdr:sp macro="" textlink="">
      <xdr:nvSpPr>
        <xdr:cNvPr id="905" name="TextBox 904"/>
        <xdr:cNvSpPr txBox="1"/>
      </xdr:nvSpPr>
      <xdr:spPr>
        <a:xfrm>
          <a:off x="1936750" y="117930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476</xdr:row>
      <xdr:rowOff>0</xdr:rowOff>
    </xdr:from>
    <xdr:to>
      <xdr:col>2</xdr:col>
      <xdr:colOff>1248834</xdr:colOff>
      <xdr:row>476</xdr:row>
      <xdr:rowOff>280205</xdr:rowOff>
    </xdr:to>
    <xdr:sp macro="" textlink="">
      <xdr:nvSpPr>
        <xdr:cNvPr id="906" name="TextBox 905"/>
        <xdr:cNvSpPr txBox="1"/>
      </xdr:nvSpPr>
      <xdr:spPr>
        <a:xfrm>
          <a:off x="1936750" y="120882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42334</xdr:colOff>
      <xdr:row>483</xdr:row>
      <xdr:rowOff>74084</xdr:rowOff>
    </xdr:from>
    <xdr:to>
      <xdr:col>2</xdr:col>
      <xdr:colOff>1291168</xdr:colOff>
      <xdr:row>484</xdr:row>
      <xdr:rowOff>47373</xdr:rowOff>
    </xdr:to>
    <xdr:sp macro="" textlink="">
      <xdr:nvSpPr>
        <xdr:cNvPr id="907" name="TextBox 906"/>
        <xdr:cNvSpPr txBox="1"/>
      </xdr:nvSpPr>
      <xdr:spPr>
        <a:xfrm>
          <a:off x="1979084" y="110871001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590</xdr:row>
      <xdr:rowOff>0</xdr:rowOff>
    </xdr:from>
    <xdr:to>
      <xdr:col>22</xdr:col>
      <xdr:colOff>582084</xdr:colOff>
      <xdr:row>590</xdr:row>
      <xdr:rowOff>280205</xdr:rowOff>
    </xdr:to>
    <xdr:sp macro="" textlink="">
      <xdr:nvSpPr>
        <xdr:cNvPr id="908" name="TextBox 907"/>
        <xdr:cNvSpPr txBox="1"/>
      </xdr:nvSpPr>
      <xdr:spPr>
        <a:xfrm>
          <a:off x="17970500" y="152918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595</xdr:row>
      <xdr:rowOff>0</xdr:rowOff>
    </xdr:from>
    <xdr:to>
      <xdr:col>22</xdr:col>
      <xdr:colOff>582084</xdr:colOff>
      <xdr:row>595</xdr:row>
      <xdr:rowOff>280205</xdr:rowOff>
    </xdr:to>
    <xdr:sp macro="" textlink="">
      <xdr:nvSpPr>
        <xdr:cNvPr id="909" name="TextBox 908"/>
        <xdr:cNvSpPr txBox="1"/>
      </xdr:nvSpPr>
      <xdr:spPr>
        <a:xfrm>
          <a:off x="17970500" y="154283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600</xdr:row>
      <xdr:rowOff>0</xdr:rowOff>
    </xdr:from>
    <xdr:to>
      <xdr:col>22</xdr:col>
      <xdr:colOff>582084</xdr:colOff>
      <xdr:row>600</xdr:row>
      <xdr:rowOff>280205</xdr:rowOff>
    </xdr:to>
    <xdr:sp macro="" textlink="">
      <xdr:nvSpPr>
        <xdr:cNvPr id="910" name="TextBox 909"/>
        <xdr:cNvSpPr txBox="1"/>
      </xdr:nvSpPr>
      <xdr:spPr>
        <a:xfrm>
          <a:off x="17970500" y="155553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604</xdr:row>
      <xdr:rowOff>0</xdr:rowOff>
    </xdr:from>
    <xdr:to>
      <xdr:col>22</xdr:col>
      <xdr:colOff>582084</xdr:colOff>
      <xdr:row>605</xdr:row>
      <xdr:rowOff>5039</xdr:rowOff>
    </xdr:to>
    <xdr:sp macro="" textlink="">
      <xdr:nvSpPr>
        <xdr:cNvPr id="911" name="TextBox 910"/>
        <xdr:cNvSpPr txBox="1"/>
      </xdr:nvSpPr>
      <xdr:spPr>
        <a:xfrm>
          <a:off x="17970500" y="156643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609</xdr:row>
      <xdr:rowOff>0</xdr:rowOff>
    </xdr:from>
    <xdr:to>
      <xdr:col>22</xdr:col>
      <xdr:colOff>582084</xdr:colOff>
      <xdr:row>609</xdr:row>
      <xdr:rowOff>280205</xdr:rowOff>
    </xdr:to>
    <xdr:sp macro="" textlink="">
      <xdr:nvSpPr>
        <xdr:cNvPr id="912" name="TextBox 911"/>
        <xdr:cNvSpPr txBox="1"/>
      </xdr:nvSpPr>
      <xdr:spPr>
        <a:xfrm>
          <a:off x="17970500" y="157786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613</xdr:row>
      <xdr:rowOff>0</xdr:rowOff>
    </xdr:from>
    <xdr:to>
      <xdr:col>22</xdr:col>
      <xdr:colOff>582084</xdr:colOff>
      <xdr:row>613</xdr:row>
      <xdr:rowOff>280205</xdr:rowOff>
    </xdr:to>
    <xdr:sp macro="" textlink="">
      <xdr:nvSpPr>
        <xdr:cNvPr id="913" name="TextBox 912"/>
        <xdr:cNvSpPr txBox="1"/>
      </xdr:nvSpPr>
      <xdr:spPr>
        <a:xfrm>
          <a:off x="17970500" y="1587182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617</xdr:row>
      <xdr:rowOff>0</xdr:rowOff>
    </xdr:from>
    <xdr:to>
      <xdr:col>22</xdr:col>
      <xdr:colOff>582084</xdr:colOff>
      <xdr:row>617</xdr:row>
      <xdr:rowOff>280205</xdr:rowOff>
    </xdr:to>
    <xdr:sp macro="" textlink="">
      <xdr:nvSpPr>
        <xdr:cNvPr id="914" name="TextBox 913"/>
        <xdr:cNvSpPr txBox="1"/>
      </xdr:nvSpPr>
      <xdr:spPr>
        <a:xfrm>
          <a:off x="17970500" y="159639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590</xdr:row>
      <xdr:rowOff>0</xdr:rowOff>
    </xdr:from>
    <xdr:to>
      <xdr:col>2</xdr:col>
      <xdr:colOff>1248834</xdr:colOff>
      <xdr:row>590</xdr:row>
      <xdr:rowOff>280205</xdr:rowOff>
    </xdr:to>
    <xdr:sp macro="" textlink="">
      <xdr:nvSpPr>
        <xdr:cNvPr id="915" name="TextBox 914"/>
        <xdr:cNvSpPr txBox="1"/>
      </xdr:nvSpPr>
      <xdr:spPr>
        <a:xfrm>
          <a:off x="1936750" y="152918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595</xdr:row>
      <xdr:rowOff>0</xdr:rowOff>
    </xdr:from>
    <xdr:to>
      <xdr:col>2</xdr:col>
      <xdr:colOff>1248834</xdr:colOff>
      <xdr:row>595</xdr:row>
      <xdr:rowOff>280205</xdr:rowOff>
    </xdr:to>
    <xdr:sp macro="" textlink="">
      <xdr:nvSpPr>
        <xdr:cNvPr id="916" name="TextBox 915"/>
        <xdr:cNvSpPr txBox="1"/>
      </xdr:nvSpPr>
      <xdr:spPr>
        <a:xfrm>
          <a:off x="1936750" y="154283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600</xdr:row>
      <xdr:rowOff>0</xdr:rowOff>
    </xdr:from>
    <xdr:to>
      <xdr:col>2</xdr:col>
      <xdr:colOff>1248834</xdr:colOff>
      <xdr:row>600</xdr:row>
      <xdr:rowOff>280205</xdr:rowOff>
    </xdr:to>
    <xdr:sp macro="" textlink="">
      <xdr:nvSpPr>
        <xdr:cNvPr id="917" name="TextBox 916"/>
        <xdr:cNvSpPr txBox="1"/>
      </xdr:nvSpPr>
      <xdr:spPr>
        <a:xfrm>
          <a:off x="1936750" y="155553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604</xdr:row>
      <xdr:rowOff>0</xdr:rowOff>
    </xdr:from>
    <xdr:to>
      <xdr:col>2</xdr:col>
      <xdr:colOff>1248834</xdr:colOff>
      <xdr:row>605</xdr:row>
      <xdr:rowOff>5039</xdr:rowOff>
    </xdr:to>
    <xdr:sp macro="" textlink="">
      <xdr:nvSpPr>
        <xdr:cNvPr id="918" name="TextBox 917"/>
        <xdr:cNvSpPr txBox="1"/>
      </xdr:nvSpPr>
      <xdr:spPr>
        <a:xfrm>
          <a:off x="1936750" y="156643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609</xdr:row>
      <xdr:rowOff>0</xdr:rowOff>
    </xdr:from>
    <xdr:to>
      <xdr:col>2</xdr:col>
      <xdr:colOff>1248834</xdr:colOff>
      <xdr:row>609</xdr:row>
      <xdr:rowOff>280205</xdr:rowOff>
    </xdr:to>
    <xdr:sp macro="" textlink="">
      <xdr:nvSpPr>
        <xdr:cNvPr id="919" name="TextBox 918"/>
        <xdr:cNvSpPr txBox="1"/>
      </xdr:nvSpPr>
      <xdr:spPr>
        <a:xfrm>
          <a:off x="1936750" y="157786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613</xdr:row>
      <xdr:rowOff>0</xdr:rowOff>
    </xdr:from>
    <xdr:to>
      <xdr:col>2</xdr:col>
      <xdr:colOff>1248834</xdr:colOff>
      <xdr:row>613</xdr:row>
      <xdr:rowOff>280205</xdr:rowOff>
    </xdr:to>
    <xdr:sp macro="" textlink="">
      <xdr:nvSpPr>
        <xdr:cNvPr id="920" name="TextBox 919"/>
        <xdr:cNvSpPr txBox="1"/>
      </xdr:nvSpPr>
      <xdr:spPr>
        <a:xfrm>
          <a:off x="1936750" y="15871825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617</xdr:row>
      <xdr:rowOff>0</xdr:rowOff>
    </xdr:from>
    <xdr:to>
      <xdr:col>2</xdr:col>
      <xdr:colOff>1248834</xdr:colOff>
      <xdr:row>617</xdr:row>
      <xdr:rowOff>280205</xdr:rowOff>
    </xdr:to>
    <xdr:sp macro="" textlink="">
      <xdr:nvSpPr>
        <xdr:cNvPr id="921" name="TextBox 920"/>
        <xdr:cNvSpPr txBox="1"/>
      </xdr:nvSpPr>
      <xdr:spPr>
        <a:xfrm>
          <a:off x="1936750" y="1596390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621</xdr:row>
      <xdr:rowOff>0</xdr:rowOff>
    </xdr:from>
    <xdr:to>
      <xdr:col>22</xdr:col>
      <xdr:colOff>582084</xdr:colOff>
      <xdr:row>622</xdr:row>
      <xdr:rowOff>36789</xdr:rowOff>
    </xdr:to>
    <xdr:sp macro="" textlink="">
      <xdr:nvSpPr>
        <xdr:cNvPr id="923" name="TextBox 922"/>
        <xdr:cNvSpPr txBox="1"/>
      </xdr:nvSpPr>
      <xdr:spPr>
        <a:xfrm>
          <a:off x="17970500" y="160729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621</xdr:row>
      <xdr:rowOff>0</xdr:rowOff>
    </xdr:from>
    <xdr:to>
      <xdr:col>2</xdr:col>
      <xdr:colOff>1248834</xdr:colOff>
      <xdr:row>622</xdr:row>
      <xdr:rowOff>36789</xdr:rowOff>
    </xdr:to>
    <xdr:sp macro="" textlink="">
      <xdr:nvSpPr>
        <xdr:cNvPr id="924" name="TextBox 923"/>
        <xdr:cNvSpPr txBox="1"/>
      </xdr:nvSpPr>
      <xdr:spPr>
        <a:xfrm>
          <a:off x="1936750" y="160729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626</xdr:row>
      <xdr:rowOff>0</xdr:rowOff>
    </xdr:from>
    <xdr:to>
      <xdr:col>22</xdr:col>
      <xdr:colOff>582084</xdr:colOff>
      <xdr:row>627</xdr:row>
      <xdr:rowOff>26205</xdr:rowOff>
    </xdr:to>
    <xdr:sp macro="" textlink="">
      <xdr:nvSpPr>
        <xdr:cNvPr id="925" name="TextBox 924"/>
        <xdr:cNvSpPr txBox="1"/>
      </xdr:nvSpPr>
      <xdr:spPr>
        <a:xfrm>
          <a:off x="17970500" y="1620096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626</xdr:row>
      <xdr:rowOff>0</xdr:rowOff>
    </xdr:from>
    <xdr:to>
      <xdr:col>2</xdr:col>
      <xdr:colOff>1248834</xdr:colOff>
      <xdr:row>627</xdr:row>
      <xdr:rowOff>26205</xdr:rowOff>
    </xdr:to>
    <xdr:sp macro="" textlink="">
      <xdr:nvSpPr>
        <xdr:cNvPr id="926" name="TextBox 925"/>
        <xdr:cNvSpPr txBox="1"/>
      </xdr:nvSpPr>
      <xdr:spPr>
        <a:xfrm>
          <a:off x="1936750" y="1620096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325</xdr:row>
      <xdr:rowOff>0</xdr:rowOff>
    </xdr:from>
    <xdr:to>
      <xdr:col>22</xdr:col>
      <xdr:colOff>582084</xdr:colOff>
      <xdr:row>325</xdr:row>
      <xdr:rowOff>280205</xdr:rowOff>
    </xdr:to>
    <xdr:sp macro="" textlink="">
      <xdr:nvSpPr>
        <xdr:cNvPr id="927" name="TextBox 926"/>
        <xdr:cNvSpPr txBox="1"/>
      </xdr:nvSpPr>
      <xdr:spPr>
        <a:xfrm>
          <a:off x="17970500" y="80496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325</xdr:row>
      <xdr:rowOff>0</xdr:rowOff>
    </xdr:from>
    <xdr:to>
      <xdr:col>2</xdr:col>
      <xdr:colOff>1248834</xdr:colOff>
      <xdr:row>325</xdr:row>
      <xdr:rowOff>280205</xdr:rowOff>
    </xdr:to>
    <xdr:sp macro="" textlink="">
      <xdr:nvSpPr>
        <xdr:cNvPr id="928" name="TextBox 927"/>
        <xdr:cNvSpPr txBox="1"/>
      </xdr:nvSpPr>
      <xdr:spPr>
        <a:xfrm>
          <a:off x="1936750" y="8049683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331</xdr:row>
      <xdr:rowOff>0</xdr:rowOff>
    </xdr:from>
    <xdr:to>
      <xdr:col>22</xdr:col>
      <xdr:colOff>582084</xdr:colOff>
      <xdr:row>332</xdr:row>
      <xdr:rowOff>15621</xdr:rowOff>
    </xdr:to>
    <xdr:sp macro="" textlink="">
      <xdr:nvSpPr>
        <xdr:cNvPr id="929" name="TextBox 928"/>
        <xdr:cNvSpPr txBox="1"/>
      </xdr:nvSpPr>
      <xdr:spPr>
        <a:xfrm>
          <a:off x="17970500" y="821584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338</xdr:row>
      <xdr:rowOff>0</xdr:rowOff>
    </xdr:from>
    <xdr:to>
      <xdr:col>22</xdr:col>
      <xdr:colOff>582084</xdr:colOff>
      <xdr:row>338</xdr:row>
      <xdr:rowOff>280205</xdr:rowOff>
    </xdr:to>
    <xdr:sp macro="" textlink="">
      <xdr:nvSpPr>
        <xdr:cNvPr id="930" name="TextBox 929"/>
        <xdr:cNvSpPr txBox="1"/>
      </xdr:nvSpPr>
      <xdr:spPr>
        <a:xfrm>
          <a:off x="17970500" y="835025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331</xdr:row>
      <xdr:rowOff>0</xdr:rowOff>
    </xdr:from>
    <xdr:to>
      <xdr:col>2</xdr:col>
      <xdr:colOff>1248834</xdr:colOff>
      <xdr:row>332</xdr:row>
      <xdr:rowOff>15621</xdr:rowOff>
    </xdr:to>
    <xdr:sp macro="" textlink="">
      <xdr:nvSpPr>
        <xdr:cNvPr id="931" name="TextBox 930"/>
        <xdr:cNvSpPr txBox="1"/>
      </xdr:nvSpPr>
      <xdr:spPr>
        <a:xfrm>
          <a:off x="1936750" y="821584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344</xdr:row>
      <xdr:rowOff>0</xdr:rowOff>
    </xdr:from>
    <xdr:to>
      <xdr:col>22</xdr:col>
      <xdr:colOff>582084</xdr:colOff>
      <xdr:row>345</xdr:row>
      <xdr:rowOff>5039</xdr:rowOff>
    </xdr:to>
    <xdr:sp macro="" textlink="">
      <xdr:nvSpPr>
        <xdr:cNvPr id="932" name="TextBox 931"/>
        <xdr:cNvSpPr txBox="1"/>
      </xdr:nvSpPr>
      <xdr:spPr>
        <a:xfrm>
          <a:off x="17970500" y="844126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344</xdr:row>
      <xdr:rowOff>0</xdr:rowOff>
    </xdr:from>
    <xdr:to>
      <xdr:col>2</xdr:col>
      <xdr:colOff>1248834</xdr:colOff>
      <xdr:row>345</xdr:row>
      <xdr:rowOff>5039</xdr:rowOff>
    </xdr:to>
    <xdr:sp macro="" textlink="">
      <xdr:nvSpPr>
        <xdr:cNvPr id="933" name="TextBox 932"/>
        <xdr:cNvSpPr txBox="1"/>
      </xdr:nvSpPr>
      <xdr:spPr>
        <a:xfrm>
          <a:off x="1936750" y="844126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349</xdr:row>
      <xdr:rowOff>0</xdr:rowOff>
    </xdr:from>
    <xdr:to>
      <xdr:col>22</xdr:col>
      <xdr:colOff>582084</xdr:colOff>
      <xdr:row>350</xdr:row>
      <xdr:rowOff>5038</xdr:rowOff>
    </xdr:to>
    <xdr:sp macro="" textlink="">
      <xdr:nvSpPr>
        <xdr:cNvPr id="934" name="TextBox 933"/>
        <xdr:cNvSpPr txBox="1"/>
      </xdr:nvSpPr>
      <xdr:spPr>
        <a:xfrm>
          <a:off x="17970500" y="85788500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357</xdr:row>
      <xdr:rowOff>0</xdr:rowOff>
    </xdr:from>
    <xdr:to>
      <xdr:col>22</xdr:col>
      <xdr:colOff>582084</xdr:colOff>
      <xdr:row>358</xdr:row>
      <xdr:rowOff>5038</xdr:rowOff>
    </xdr:to>
    <xdr:sp macro="" textlink="">
      <xdr:nvSpPr>
        <xdr:cNvPr id="935" name="TextBox 934"/>
        <xdr:cNvSpPr txBox="1"/>
      </xdr:nvSpPr>
      <xdr:spPr>
        <a:xfrm>
          <a:off x="17970500" y="880215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360</xdr:row>
      <xdr:rowOff>0</xdr:rowOff>
    </xdr:from>
    <xdr:to>
      <xdr:col>22</xdr:col>
      <xdr:colOff>582084</xdr:colOff>
      <xdr:row>361</xdr:row>
      <xdr:rowOff>5038</xdr:rowOff>
    </xdr:to>
    <xdr:sp macro="" textlink="">
      <xdr:nvSpPr>
        <xdr:cNvPr id="936" name="TextBox 935"/>
        <xdr:cNvSpPr txBox="1"/>
      </xdr:nvSpPr>
      <xdr:spPr>
        <a:xfrm>
          <a:off x="17970500" y="88847083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349251</xdr:colOff>
      <xdr:row>357</xdr:row>
      <xdr:rowOff>243416</xdr:rowOff>
    </xdr:from>
    <xdr:to>
      <xdr:col>2</xdr:col>
      <xdr:colOff>1598085</xdr:colOff>
      <xdr:row>358</xdr:row>
      <xdr:rowOff>248454</xdr:rowOff>
    </xdr:to>
    <xdr:sp macro="" textlink="">
      <xdr:nvSpPr>
        <xdr:cNvPr id="937" name="TextBox 936"/>
        <xdr:cNvSpPr txBox="1"/>
      </xdr:nvSpPr>
      <xdr:spPr>
        <a:xfrm>
          <a:off x="2286001" y="82465333"/>
          <a:ext cx="1248834" cy="280204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</xdr:col>
      <xdr:colOff>0</xdr:colOff>
      <xdr:row>298</xdr:row>
      <xdr:rowOff>0</xdr:rowOff>
    </xdr:from>
    <xdr:to>
      <xdr:col>2</xdr:col>
      <xdr:colOff>1248834</xdr:colOff>
      <xdr:row>299</xdr:row>
      <xdr:rowOff>15621</xdr:rowOff>
    </xdr:to>
    <xdr:sp macro="" textlink="">
      <xdr:nvSpPr>
        <xdr:cNvPr id="938" name="TextBox 937"/>
        <xdr:cNvSpPr txBox="1"/>
      </xdr:nvSpPr>
      <xdr:spPr>
        <a:xfrm>
          <a:off x="1936750" y="73204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298</xdr:row>
      <xdr:rowOff>0</xdr:rowOff>
    </xdr:from>
    <xdr:to>
      <xdr:col>22</xdr:col>
      <xdr:colOff>582084</xdr:colOff>
      <xdr:row>299</xdr:row>
      <xdr:rowOff>15621</xdr:rowOff>
    </xdr:to>
    <xdr:sp macro="" textlink="">
      <xdr:nvSpPr>
        <xdr:cNvPr id="939" name="TextBox 938"/>
        <xdr:cNvSpPr txBox="1"/>
      </xdr:nvSpPr>
      <xdr:spPr>
        <a:xfrm>
          <a:off x="17970500" y="732049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301</xdr:row>
      <xdr:rowOff>0</xdr:rowOff>
    </xdr:from>
    <xdr:to>
      <xdr:col>22</xdr:col>
      <xdr:colOff>582084</xdr:colOff>
      <xdr:row>302</xdr:row>
      <xdr:rowOff>15621</xdr:rowOff>
    </xdr:to>
    <xdr:sp macro="" textlink="">
      <xdr:nvSpPr>
        <xdr:cNvPr id="940" name="TextBox 939"/>
        <xdr:cNvSpPr txBox="1"/>
      </xdr:nvSpPr>
      <xdr:spPr>
        <a:xfrm>
          <a:off x="17970500" y="739986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304</xdr:row>
      <xdr:rowOff>0</xdr:rowOff>
    </xdr:from>
    <xdr:to>
      <xdr:col>22</xdr:col>
      <xdr:colOff>582084</xdr:colOff>
      <xdr:row>305</xdr:row>
      <xdr:rowOff>15621</xdr:rowOff>
    </xdr:to>
    <xdr:sp macro="" textlink="">
      <xdr:nvSpPr>
        <xdr:cNvPr id="941" name="TextBox 940"/>
        <xdr:cNvSpPr txBox="1"/>
      </xdr:nvSpPr>
      <xdr:spPr>
        <a:xfrm>
          <a:off x="17970500" y="7479241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21</xdr:col>
      <xdr:colOff>0</xdr:colOff>
      <xdr:row>307</xdr:row>
      <xdr:rowOff>0</xdr:rowOff>
    </xdr:from>
    <xdr:to>
      <xdr:col>22</xdr:col>
      <xdr:colOff>582084</xdr:colOff>
      <xdr:row>308</xdr:row>
      <xdr:rowOff>15621</xdr:rowOff>
    </xdr:to>
    <xdr:sp macro="" textlink="">
      <xdr:nvSpPr>
        <xdr:cNvPr id="942" name="TextBox 941"/>
        <xdr:cNvSpPr txBox="1"/>
      </xdr:nvSpPr>
      <xdr:spPr>
        <a:xfrm>
          <a:off x="17970500" y="75586167"/>
          <a:ext cx="1248834" cy="28020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rgbClr val="FFFF00"/>
              </a:solidFill>
            </a:rPr>
            <a:t>Товар БЕЗ НДС</a:t>
          </a:r>
        </a:p>
      </xdr:txBody>
    </xdr:sp>
    <xdr:clientData/>
  </xdr:twoCellAnchor>
  <xdr:twoCellAnchor>
    <xdr:from>
      <xdr:col>1</xdr:col>
      <xdr:colOff>113506</xdr:colOff>
      <xdr:row>868</xdr:row>
      <xdr:rowOff>434577</xdr:rowOff>
    </xdr:from>
    <xdr:to>
      <xdr:col>1</xdr:col>
      <xdr:colOff>1370806</xdr:colOff>
      <xdr:row>871</xdr:row>
      <xdr:rowOff>303608</xdr:rowOff>
    </xdr:to>
    <xdr:pic>
      <xdr:nvPicPr>
        <xdr:cNvPr id="887" name="Picture 21" descr="IMG_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56" y="24237552"/>
          <a:ext cx="1257300" cy="1240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188514</xdr:colOff>
      <xdr:row>793</xdr:row>
      <xdr:rowOff>39686</xdr:rowOff>
    </xdr:from>
    <xdr:to>
      <xdr:col>1</xdr:col>
      <xdr:colOff>1470091</xdr:colOff>
      <xdr:row>795</xdr:row>
      <xdr:rowOff>211667</xdr:rowOff>
    </xdr:to>
    <xdr:pic>
      <xdr:nvPicPr>
        <xdr:cNvPr id="922" name="Рисунок 92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97" y="182009519"/>
          <a:ext cx="1281577" cy="71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9921</xdr:colOff>
      <xdr:row>797</xdr:row>
      <xdr:rowOff>218283</xdr:rowOff>
    </xdr:from>
    <xdr:to>
      <xdr:col>1</xdr:col>
      <xdr:colOff>1544833</xdr:colOff>
      <xdr:row>798</xdr:row>
      <xdr:rowOff>486172</xdr:rowOff>
    </xdr:to>
    <xdr:pic>
      <xdr:nvPicPr>
        <xdr:cNvPr id="943" name="Рисунок 942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1" y="4666458"/>
          <a:ext cx="1534912" cy="839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49609</xdr:colOff>
      <xdr:row>789</xdr:row>
      <xdr:rowOff>29766</xdr:rowOff>
    </xdr:from>
    <xdr:to>
      <xdr:col>1</xdr:col>
      <xdr:colOff>1521570</xdr:colOff>
      <xdr:row>791</xdr:row>
      <xdr:rowOff>168671</xdr:rowOff>
    </xdr:to>
    <xdr:pic>
      <xdr:nvPicPr>
        <xdr:cNvPr id="944" name="Рисунок 943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59" y="2487216"/>
          <a:ext cx="1471961" cy="805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208359</xdr:colOff>
      <xdr:row>805</xdr:row>
      <xdr:rowOff>79375</xdr:rowOff>
    </xdr:from>
    <xdr:to>
      <xdr:col>1</xdr:col>
      <xdr:colOff>1165026</xdr:colOff>
      <xdr:row>807</xdr:row>
      <xdr:rowOff>542277</xdr:rowOff>
    </xdr:to>
    <xdr:pic>
      <xdr:nvPicPr>
        <xdr:cNvPr id="945" name="Рисунок 94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09" y="7461250"/>
          <a:ext cx="956667" cy="1377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317499</xdr:colOff>
      <xdr:row>801</xdr:row>
      <xdr:rowOff>49609</xdr:rowOff>
    </xdr:from>
    <xdr:to>
      <xdr:col>1</xdr:col>
      <xdr:colOff>1210468</xdr:colOff>
      <xdr:row>803</xdr:row>
      <xdr:rowOff>1035799</xdr:rowOff>
    </xdr:to>
    <xdr:pic>
      <xdr:nvPicPr>
        <xdr:cNvPr id="946" name="Рисунок 945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49" y="5897959"/>
          <a:ext cx="892969" cy="14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307580</xdr:colOff>
      <xdr:row>813</xdr:row>
      <xdr:rowOff>49610</xdr:rowOff>
    </xdr:from>
    <xdr:to>
      <xdr:col>1</xdr:col>
      <xdr:colOff>1270001</xdr:colOff>
      <xdr:row>815</xdr:row>
      <xdr:rowOff>812498</xdr:rowOff>
    </xdr:to>
    <xdr:pic>
      <xdr:nvPicPr>
        <xdr:cNvPr id="947" name="Рисунок 946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830" y="10460435"/>
          <a:ext cx="962421" cy="1191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327421</xdr:colOff>
      <xdr:row>809</xdr:row>
      <xdr:rowOff>29766</xdr:rowOff>
    </xdr:from>
    <xdr:to>
      <xdr:col>1</xdr:col>
      <xdr:colOff>1150937</xdr:colOff>
      <xdr:row>811</xdr:row>
      <xdr:rowOff>422319</xdr:rowOff>
    </xdr:to>
    <xdr:pic>
      <xdr:nvPicPr>
        <xdr:cNvPr id="948" name="Рисунок 947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671" y="8983266"/>
          <a:ext cx="823516" cy="130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292361</xdr:colOff>
      <xdr:row>830</xdr:row>
      <xdr:rowOff>7275</xdr:rowOff>
    </xdr:from>
    <xdr:to>
      <xdr:col>1</xdr:col>
      <xdr:colOff>1238250</xdr:colOff>
      <xdr:row>838</xdr:row>
      <xdr:rowOff>293947</xdr:rowOff>
    </xdr:to>
    <xdr:pic>
      <xdr:nvPicPr>
        <xdr:cNvPr id="949" name="Рисунок 94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4" y="179077275"/>
          <a:ext cx="945889" cy="837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179917</xdr:colOff>
      <xdr:row>856</xdr:row>
      <xdr:rowOff>59656</xdr:rowOff>
    </xdr:from>
    <xdr:to>
      <xdr:col>1</xdr:col>
      <xdr:colOff>1227667</xdr:colOff>
      <xdr:row>864</xdr:row>
      <xdr:rowOff>164574</xdr:rowOff>
    </xdr:to>
    <xdr:pic>
      <xdr:nvPicPr>
        <xdr:cNvPr id="950" name="Рисунок 949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82368156"/>
          <a:ext cx="1047750" cy="1808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267891</xdr:colOff>
      <xdr:row>852</xdr:row>
      <xdr:rowOff>19846</xdr:rowOff>
    </xdr:from>
    <xdr:to>
      <xdr:col>1</xdr:col>
      <xdr:colOff>1131094</xdr:colOff>
      <xdr:row>854</xdr:row>
      <xdr:rowOff>576357</xdr:rowOff>
    </xdr:to>
    <xdr:pic>
      <xdr:nvPicPr>
        <xdr:cNvPr id="951" name="Рисунок 950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141" y="19879471"/>
          <a:ext cx="863203" cy="985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79376</xdr:colOff>
      <xdr:row>819</xdr:row>
      <xdr:rowOff>1</xdr:rowOff>
    </xdr:from>
    <xdr:to>
      <xdr:col>1</xdr:col>
      <xdr:colOff>1526045</xdr:colOff>
      <xdr:row>825</xdr:row>
      <xdr:rowOff>9923</xdr:rowOff>
    </xdr:to>
    <xdr:pic>
      <xdr:nvPicPr>
        <xdr:cNvPr id="952" name="Рисунок 951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6" y="12163426"/>
          <a:ext cx="1446669" cy="1267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238122</xdr:colOff>
      <xdr:row>844</xdr:row>
      <xdr:rowOff>69452</xdr:rowOff>
    </xdr:from>
    <xdr:to>
      <xdr:col>1</xdr:col>
      <xdr:colOff>1498202</xdr:colOff>
      <xdr:row>846</xdr:row>
      <xdr:rowOff>186104</xdr:rowOff>
    </xdr:to>
    <xdr:pic>
      <xdr:nvPicPr>
        <xdr:cNvPr id="953" name="Рисунок 952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2" y="17490677"/>
          <a:ext cx="1260080" cy="103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168670</xdr:colOff>
      <xdr:row>848</xdr:row>
      <xdr:rowOff>97464</xdr:rowOff>
    </xdr:from>
    <xdr:to>
      <xdr:col>1</xdr:col>
      <xdr:colOff>1498201</xdr:colOff>
      <xdr:row>850</xdr:row>
      <xdr:rowOff>253321</xdr:rowOff>
    </xdr:to>
    <xdr:pic>
      <xdr:nvPicPr>
        <xdr:cNvPr id="954" name="Рисунок 953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20" y="18690264"/>
          <a:ext cx="1329531" cy="1070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79376</xdr:colOff>
      <xdr:row>840</xdr:row>
      <xdr:rowOff>79376</xdr:rowOff>
    </xdr:from>
    <xdr:to>
      <xdr:col>1</xdr:col>
      <xdr:colOff>1519917</xdr:colOff>
      <xdr:row>842</xdr:row>
      <xdr:rowOff>128985</xdr:rowOff>
    </xdr:to>
    <xdr:pic>
      <xdr:nvPicPr>
        <xdr:cNvPr id="955" name="Рисунок 954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6" y="16329026"/>
          <a:ext cx="1440541" cy="964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268248</xdr:colOff>
      <xdr:row>746</xdr:row>
      <xdr:rowOff>169333</xdr:rowOff>
    </xdr:from>
    <xdr:to>
      <xdr:col>1</xdr:col>
      <xdr:colOff>1608094</xdr:colOff>
      <xdr:row>753</xdr:row>
      <xdr:rowOff>169332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1" y="159427333"/>
          <a:ext cx="1339846" cy="1619249"/>
        </a:xfrm>
        <a:prstGeom prst="rect">
          <a:avLst/>
        </a:prstGeom>
      </xdr:spPr>
    </xdr:pic>
    <xdr:clientData/>
  </xdr:twoCellAnchor>
  <xdr:twoCellAnchor>
    <xdr:from>
      <xdr:col>10</xdr:col>
      <xdr:colOff>726280</xdr:colOff>
      <xdr:row>6</xdr:row>
      <xdr:rowOff>345280</xdr:rowOff>
    </xdr:from>
    <xdr:to>
      <xdr:col>16</xdr:col>
      <xdr:colOff>166686</xdr:colOff>
      <xdr:row>7</xdr:row>
      <xdr:rowOff>0</xdr:rowOff>
    </xdr:to>
    <xdr:sp macro="" textlink="">
      <xdr:nvSpPr>
        <xdr:cNvPr id="957" name="Прямоугольник 956"/>
        <xdr:cNvSpPr/>
      </xdr:nvSpPr>
      <xdr:spPr>
        <a:xfrm>
          <a:off x="11137105" y="2421730"/>
          <a:ext cx="3783806" cy="0"/>
        </a:xfrm>
        <a:prstGeom prst="rect">
          <a:avLst/>
        </a:prstGeom>
        <a:noFill/>
        <a:ln>
          <a:noFill/>
        </a:ln>
        <a:effectLst>
          <a:outerShdw sx="1000" sy="1000" algn="bl" rotWithShape="0">
            <a:prstClr val="black"/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2800" b="1">
              <a:solidFill>
                <a:schemeClr val="accent6">
                  <a:lumMod val="75000"/>
                </a:schemeClr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+7/499/704-14-84</a:t>
          </a:r>
          <a:endParaRPr lang="ru-RU" sz="2800" b="1" i="0">
            <a:solidFill>
              <a:schemeClr val="accent6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92550</xdr:colOff>
      <xdr:row>124</xdr:row>
      <xdr:rowOff>148166</xdr:rowOff>
    </xdr:from>
    <xdr:to>
      <xdr:col>1</xdr:col>
      <xdr:colOff>1682749</xdr:colOff>
      <xdr:row>127</xdr:row>
      <xdr:rowOff>95249</xdr:rowOff>
    </xdr:to>
    <xdr:pic>
      <xdr:nvPicPr>
        <xdr:cNvPr id="958" name="Рисунок 9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33" y="32099249"/>
          <a:ext cx="1590199" cy="899583"/>
        </a:xfrm>
        <a:prstGeom prst="rect">
          <a:avLst/>
        </a:prstGeom>
      </xdr:spPr>
    </xdr:pic>
    <xdr:clientData/>
  </xdr:twoCellAnchor>
  <xdr:twoCellAnchor>
    <xdr:from>
      <xdr:col>2</xdr:col>
      <xdr:colOff>444500</xdr:colOff>
      <xdr:row>124</xdr:row>
      <xdr:rowOff>84667</xdr:rowOff>
    </xdr:from>
    <xdr:to>
      <xdr:col>2</xdr:col>
      <xdr:colOff>1526117</xdr:colOff>
      <xdr:row>125</xdr:row>
      <xdr:rowOff>119592</xdr:rowOff>
    </xdr:to>
    <xdr:pic>
      <xdr:nvPicPr>
        <xdr:cNvPr id="959" name="Рисунок 25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2035750"/>
          <a:ext cx="1081617" cy="373592"/>
        </a:xfrm>
        <a:prstGeom prst="rect">
          <a:avLst/>
        </a:prstGeom>
        <a:noFill/>
        <a:ln w="127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134</xdr:row>
      <xdr:rowOff>90059</xdr:rowOff>
    </xdr:from>
    <xdr:to>
      <xdr:col>1</xdr:col>
      <xdr:colOff>1672167</xdr:colOff>
      <xdr:row>137</xdr:row>
      <xdr:rowOff>64128</xdr:rowOff>
    </xdr:to>
    <xdr:pic>
      <xdr:nvPicPr>
        <xdr:cNvPr id="960" name="Рисунок 95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308" y="33321726"/>
          <a:ext cx="1586442" cy="894819"/>
        </a:xfrm>
        <a:prstGeom prst="rect">
          <a:avLst/>
        </a:prstGeom>
      </xdr:spPr>
    </xdr:pic>
    <xdr:clientData/>
  </xdr:twoCellAnchor>
  <xdr:twoCellAnchor>
    <xdr:from>
      <xdr:col>2</xdr:col>
      <xdr:colOff>455083</xdr:colOff>
      <xdr:row>134</xdr:row>
      <xdr:rowOff>74083</xdr:rowOff>
    </xdr:from>
    <xdr:to>
      <xdr:col>2</xdr:col>
      <xdr:colOff>1536700</xdr:colOff>
      <xdr:row>135</xdr:row>
      <xdr:rowOff>98425</xdr:rowOff>
    </xdr:to>
    <xdr:pic>
      <xdr:nvPicPr>
        <xdr:cNvPr id="961" name="Рисунок 25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833" y="34565166"/>
          <a:ext cx="1081617" cy="373592"/>
        </a:xfrm>
        <a:prstGeom prst="rect">
          <a:avLst/>
        </a:prstGeom>
        <a:noFill/>
        <a:ln w="12700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465666</xdr:colOff>
      <xdr:row>260</xdr:row>
      <xdr:rowOff>137583</xdr:rowOff>
    </xdr:from>
    <xdr:to>
      <xdr:col>2</xdr:col>
      <xdr:colOff>1547283</xdr:colOff>
      <xdr:row>261</xdr:row>
      <xdr:rowOff>246592</xdr:rowOff>
    </xdr:to>
    <xdr:pic>
      <xdr:nvPicPr>
        <xdr:cNvPr id="963" name="Рисунок 258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2416" y="64992250"/>
          <a:ext cx="1081617" cy="373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359834</xdr:colOff>
      <xdr:row>260</xdr:row>
      <xdr:rowOff>63500</xdr:rowOff>
    </xdr:from>
    <xdr:to>
      <xdr:col>1</xdr:col>
      <xdr:colOff>1270801</xdr:colOff>
      <xdr:row>263</xdr:row>
      <xdr:rowOff>423334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7" y="64918167"/>
          <a:ext cx="910967" cy="1195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  <outlinePr summaryBelow="0"/>
    <pageSetUpPr fitToPage="1"/>
  </sheetPr>
  <dimension ref="A1:WR962"/>
  <sheetViews>
    <sheetView tabSelected="1" zoomScale="59" zoomScaleNormal="59" workbookViewId="0">
      <pane ySplit="8" topLeftCell="A364" activePane="bottomLeft" state="frozen"/>
      <selection pane="bottomLeft" activeCell="A364" sqref="A364:A399"/>
    </sheetView>
  </sheetViews>
  <sheetFormatPr defaultColWidth="9.140625" defaultRowHeight="15.75" x14ac:dyDescent="0.25"/>
  <cols>
    <col min="1" max="1" width="2" style="191" customWidth="1"/>
    <col min="2" max="2" width="27" style="3" customWidth="1"/>
    <col min="3" max="3" width="30.140625" style="43" customWidth="1"/>
    <col min="4" max="4" width="15" style="44" customWidth="1"/>
    <col min="5" max="5" width="16.7109375" style="44" customWidth="1"/>
    <col min="6" max="6" width="21.85546875" style="45" customWidth="1"/>
    <col min="7" max="20" width="10.85546875" style="46" customWidth="1"/>
    <col min="21" max="21" width="8.140625" style="46" customWidth="1"/>
    <col min="22" max="22" width="10" style="47" customWidth="1"/>
    <col min="23" max="23" width="12.28515625" style="48" customWidth="1"/>
    <col min="24" max="24" width="9.140625" style="108"/>
    <col min="25" max="26" width="11.28515625" style="3" bestFit="1" customWidth="1"/>
    <col min="27" max="589" width="9.140625" style="3"/>
    <col min="590" max="16384" width="9.140625" style="17"/>
  </cols>
  <sheetData>
    <row r="1" spans="1:589" s="3" customFormat="1" ht="27" customHeight="1" x14ac:dyDescent="0.35">
      <c r="A1" s="413"/>
      <c r="B1" s="4"/>
      <c r="C1" s="413"/>
      <c r="D1" s="95"/>
      <c r="E1" s="95"/>
      <c r="F1" s="96"/>
      <c r="G1" s="97"/>
      <c r="H1" s="97"/>
      <c r="I1" s="97"/>
      <c r="J1" s="97"/>
      <c r="K1" s="97"/>
      <c r="L1" s="97"/>
      <c r="M1" s="97"/>
      <c r="N1" s="97"/>
      <c r="O1" s="94"/>
      <c r="P1" s="94"/>
      <c r="Q1" s="94"/>
      <c r="R1" s="94"/>
      <c r="S1" s="263">
        <v>43110</v>
      </c>
      <c r="T1" s="416" t="s">
        <v>190</v>
      </c>
      <c r="U1" s="416"/>
      <c r="V1" s="416"/>
      <c r="W1" s="416"/>
      <c r="X1" s="157"/>
      <c r="Y1" s="158"/>
      <c r="Z1" s="158"/>
      <c r="AA1" s="158"/>
      <c r="AB1" s="158"/>
      <c r="AC1" s="158"/>
      <c r="AD1" s="158"/>
      <c r="AE1" s="158"/>
    </row>
    <row r="2" spans="1:589" s="3" customFormat="1" ht="16.5" customHeight="1" x14ac:dyDescent="0.35">
      <c r="A2" s="413"/>
      <c r="B2" s="4"/>
      <c r="C2" s="413"/>
      <c r="D2" s="4"/>
      <c r="E2" s="4"/>
      <c r="F2" s="96"/>
      <c r="G2" s="97"/>
      <c r="H2" s="97"/>
      <c r="I2" s="97"/>
      <c r="J2" s="97"/>
      <c r="K2" s="97"/>
      <c r="L2" s="97"/>
      <c r="M2" s="97"/>
      <c r="N2" s="96"/>
      <c r="O2" s="94"/>
      <c r="P2" s="94"/>
      <c r="Q2" s="94"/>
      <c r="R2" s="243"/>
      <c r="S2" s="94"/>
      <c r="T2" s="417"/>
      <c r="U2" s="417"/>
      <c r="V2" s="417"/>
      <c r="W2" s="417"/>
      <c r="X2" s="157"/>
      <c r="Y2" s="158"/>
      <c r="Z2" s="158"/>
      <c r="AA2" s="158"/>
      <c r="AB2" s="158"/>
      <c r="AC2" s="158"/>
      <c r="AD2" s="158"/>
      <c r="AE2" s="158"/>
    </row>
    <row r="3" spans="1:589" s="3" customFormat="1" ht="36.75" customHeight="1" x14ac:dyDescent="0.25">
      <c r="A3" s="413"/>
      <c r="B3" s="4"/>
      <c r="C3" s="413"/>
      <c r="D3" s="98"/>
      <c r="E3" s="98"/>
      <c r="F3" s="96"/>
      <c r="G3" s="99"/>
      <c r="H3" s="99"/>
      <c r="I3" s="99"/>
      <c r="J3" s="99"/>
      <c r="K3" s="99"/>
      <c r="L3" s="99"/>
      <c r="M3" s="99"/>
      <c r="N3" s="99"/>
      <c r="O3" s="94"/>
      <c r="P3" s="94"/>
      <c r="Q3" s="94"/>
      <c r="R3" s="94"/>
      <c r="S3" s="94"/>
      <c r="T3" s="418" t="s">
        <v>194</v>
      </c>
      <c r="U3" s="419"/>
      <c r="V3" s="410" t="s">
        <v>195</v>
      </c>
      <c r="W3" s="411"/>
      <c r="X3" s="157"/>
      <c r="Y3" s="158"/>
      <c r="Z3" s="158"/>
      <c r="AA3" s="158"/>
      <c r="AB3" s="158"/>
      <c r="AC3" s="158"/>
      <c r="AD3" s="158"/>
      <c r="AE3" s="158"/>
    </row>
    <row r="4" spans="1:589" s="3" customFormat="1" ht="28.5" customHeight="1" x14ac:dyDescent="0.25">
      <c r="A4" s="4"/>
      <c r="B4" s="4"/>
      <c r="C4" s="4"/>
      <c r="D4" s="98"/>
      <c r="E4" s="98"/>
      <c r="F4" s="96"/>
      <c r="G4" s="99"/>
      <c r="H4" s="99"/>
      <c r="I4" s="99"/>
      <c r="J4" s="99"/>
      <c r="K4" s="99"/>
      <c r="L4" s="99"/>
      <c r="M4" s="99"/>
      <c r="N4" s="99"/>
      <c r="O4" s="94"/>
      <c r="P4" s="94"/>
      <c r="Q4" s="100"/>
      <c r="R4" s="100"/>
      <c r="S4" s="101"/>
      <c r="T4" s="414">
        <f>SUM(V12:V876)</f>
        <v>0</v>
      </c>
      <c r="U4" s="415"/>
      <c r="V4" s="412">
        <f>SUM(W12:W667)+T669+SUM(W729:W876)</f>
        <v>0</v>
      </c>
      <c r="W4" s="412"/>
      <c r="X4" s="157"/>
      <c r="Y4" s="158"/>
      <c r="Z4" s="158"/>
      <c r="AA4" s="158"/>
      <c r="AB4" s="158"/>
      <c r="AC4" s="158"/>
      <c r="AD4" s="158"/>
      <c r="AE4" s="158"/>
    </row>
    <row r="5" spans="1:589" s="3" customFormat="1" ht="23.25" customHeight="1" x14ac:dyDescent="0.25">
      <c r="A5" s="4"/>
      <c r="B5" s="4"/>
      <c r="C5" s="4"/>
      <c r="D5" s="98"/>
      <c r="E5" s="98"/>
      <c r="F5" s="4"/>
      <c r="G5" s="99"/>
      <c r="H5" s="99"/>
      <c r="I5" s="99"/>
      <c r="J5" s="99"/>
      <c r="K5" s="99"/>
      <c r="L5" s="99"/>
      <c r="M5" s="99"/>
      <c r="N5" s="99"/>
      <c r="O5" s="102"/>
      <c r="P5" s="102"/>
      <c r="Q5" s="100"/>
      <c r="R5" s="100"/>
      <c r="S5" s="94"/>
      <c r="T5" s="4"/>
      <c r="U5" s="4"/>
      <c r="V5" s="605"/>
      <c r="W5" s="606"/>
      <c r="X5" s="157"/>
      <c r="Y5" s="158"/>
      <c r="Z5" s="158"/>
      <c r="AA5" s="158"/>
      <c r="AB5" s="158"/>
      <c r="AC5" s="158"/>
      <c r="AD5" s="158"/>
      <c r="AE5" s="158"/>
    </row>
    <row r="6" spans="1:589" s="3" customFormat="1" ht="31.5" customHeight="1" x14ac:dyDescent="0.25">
      <c r="A6" s="4"/>
      <c r="B6" s="4"/>
      <c r="C6" s="4"/>
      <c r="D6" s="98"/>
      <c r="E6" s="98"/>
      <c r="F6" s="4"/>
      <c r="G6" s="99"/>
      <c r="H6" s="99"/>
      <c r="I6" s="99"/>
      <c r="J6" s="99"/>
      <c r="K6" s="99"/>
      <c r="L6" s="99"/>
      <c r="M6" s="99"/>
      <c r="N6" s="99"/>
      <c r="O6" s="102"/>
      <c r="P6" s="102"/>
      <c r="Q6" s="100"/>
      <c r="R6" s="100"/>
      <c r="S6" s="94"/>
      <c r="T6" s="4"/>
      <c r="U6" s="4"/>
      <c r="V6" s="103"/>
      <c r="W6" s="103"/>
      <c r="X6" s="157"/>
      <c r="Y6" s="158"/>
      <c r="Z6" s="158"/>
      <c r="AA6" s="158"/>
      <c r="AB6" s="158"/>
      <c r="AC6" s="158"/>
      <c r="AD6" s="158"/>
      <c r="AE6" s="158"/>
    </row>
    <row r="7" spans="1:589" s="3" customFormat="1" ht="27" customHeight="1" x14ac:dyDescent="0.25">
      <c r="A7" s="4"/>
      <c r="B7" s="4"/>
      <c r="C7" s="4"/>
      <c r="D7" s="98"/>
      <c r="E7" s="98"/>
      <c r="F7" s="4"/>
      <c r="G7" s="99"/>
      <c r="H7" s="99"/>
      <c r="I7" s="99"/>
      <c r="J7" s="99"/>
      <c r="K7" s="99"/>
      <c r="L7" s="99"/>
      <c r="M7" s="99"/>
      <c r="N7" s="99"/>
      <c r="O7" s="102"/>
      <c r="P7" s="102"/>
      <c r="Q7" s="100"/>
      <c r="R7" s="100"/>
      <c r="S7" s="94"/>
      <c r="T7" s="4"/>
      <c r="U7" s="4"/>
      <c r="V7" s="103"/>
      <c r="W7" s="103"/>
      <c r="X7" s="157"/>
      <c r="Y7" s="158"/>
      <c r="Z7" s="158"/>
      <c r="AA7" s="158"/>
      <c r="AB7" s="158"/>
      <c r="AC7" s="158"/>
      <c r="AD7" s="158"/>
      <c r="AE7" s="158"/>
    </row>
    <row r="8" spans="1:589" s="4" customFormat="1" ht="42" customHeight="1" x14ac:dyDescent="0.25">
      <c r="A8" s="233"/>
      <c r="B8" s="1" t="s">
        <v>186</v>
      </c>
      <c r="C8" s="1" t="s">
        <v>187</v>
      </c>
      <c r="D8" s="1" t="s">
        <v>188</v>
      </c>
      <c r="E8" s="1" t="s">
        <v>189</v>
      </c>
      <c r="F8" s="1" t="s">
        <v>6</v>
      </c>
      <c r="G8" s="491" t="s">
        <v>493</v>
      </c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3"/>
      <c r="V8" s="2" t="s">
        <v>32</v>
      </c>
      <c r="W8" s="2" t="s">
        <v>0</v>
      </c>
      <c r="X8" s="157"/>
      <c r="Y8" s="158"/>
      <c r="Z8" s="158"/>
      <c r="AA8" s="158"/>
      <c r="AB8" s="158"/>
      <c r="AC8" s="158"/>
      <c r="AD8" s="158"/>
      <c r="AE8" s="158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</row>
    <row r="9" spans="1:589" ht="25.15" customHeight="1" x14ac:dyDescent="0.25">
      <c r="A9" s="163"/>
      <c r="B9" s="436" t="s">
        <v>193</v>
      </c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8"/>
      <c r="X9" s="157"/>
      <c r="Y9" s="158"/>
      <c r="Z9" s="158"/>
      <c r="AA9" s="158"/>
      <c r="AB9" s="158"/>
      <c r="AC9" s="158"/>
      <c r="AD9" s="158"/>
      <c r="AE9" s="158"/>
    </row>
    <row r="10" spans="1:589" s="19" customFormat="1" ht="21" customHeight="1" x14ac:dyDescent="0.25">
      <c r="A10" s="498"/>
      <c r="B10" s="305"/>
      <c r="C10" s="340" t="s">
        <v>476</v>
      </c>
      <c r="D10" s="337" t="s">
        <v>94</v>
      </c>
      <c r="E10" s="337" t="s">
        <v>21</v>
      </c>
      <c r="F10" s="307"/>
      <c r="G10" s="312">
        <v>345</v>
      </c>
      <c r="H10" s="312"/>
      <c r="I10" s="312"/>
      <c r="J10" s="312"/>
      <c r="K10" s="312"/>
      <c r="L10" s="316">
        <v>395</v>
      </c>
      <c r="M10" s="316"/>
      <c r="N10" s="316"/>
      <c r="O10" s="316"/>
      <c r="P10" s="316"/>
      <c r="Q10" s="18"/>
      <c r="R10" s="18"/>
      <c r="S10" s="18"/>
      <c r="T10" s="18"/>
      <c r="U10" s="18"/>
      <c r="V10" s="166"/>
      <c r="W10" s="167"/>
      <c r="X10" s="157"/>
      <c r="Y10" s="158"/>
      <c r="Z10" s="158"/>
      <c r="AA10" s="158"/>
      <c r="AB10" s="158"/>
      <c r="AC10" s="158"/>
      <c r="AD10" s="158"/>
      <c r="AE10" s="15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</row>
    <row r="11" spans="1:589" ht="21" customHeight="1" x14ac:dyDescent="0.25">
      <c r="A11" s="499"/>
      <c r="B11" s="305"/>
      <c r="C11" s="340"/>
      <c r="D11" s="337"/>
      <c r="E11" s="337"/>
      <c r="F11" s="308"/>
      <c r="G11" s="5">
        <v>26</v>
      </c>
      <c r="H11" s="5">
        <v>28</v>
      </c>
      <c r="I11" s="5">
        <v>30</v>
      </c>
      <c r="J11" s="5">
        <v>32</v>
      </c>
      <c r="K11" s="6">
        <v>34</v>
      </c>
      <c r="L11" s="8">
        <v>36</v>
      </c>
      <c r="M11" s="5">
        <v>38</v>
      </c>
      <c r="N11" s="5">
        <v>40</v>
      </c>
      <c r="O11" s="5">
        <v>42</v>
      </c>
      <c r="P11" s="6">
        <v>44</v>
      </c>
      <c r="Q11" s="175"/>
      <c r="R11" s="175"/>
      <c r="S11" s="175"/>
      <c r="T11" s="175"/>
      <c r="U11" s="175"/>
      <c r="V11" s="168"/>
      <c r="W11" s="169"/>
      <c r="X11" s="157"/>
      <c r="Y11" s="158"/>
      <c r="Z11" s="158"/>
      <c r="AA11" s="158"/>
      <c r="AB11" s="158"/>
      <c r="AC11" s="158"/>
      <c r="AD11" s="158"/>
      <c r="AE11" s="158"/>
    </row>
    <row r="12" spans="1:589" ht="19.5" customHeight="1" x14ac:dyDescent="0.25">
      <c r="A12" s="499"/>
      <c r="B12" s="305"/>
      <c r="C12" s="340"/>
      <c r="D12" s="337"/>
      <c r="E12" s="337"/>
      <c r="F12" s="88" t="s">
        <v>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75"/>
      <c r="R12" s="175"/>
      <c r="S12" s="175"/>
      <c r="T12" s="175"/>
      <c r="U12" s="175"/>
      <c r="V12" s="203">
        <f>SUM(G12:U12)</f>
        <v>0</v>
      </c>
      <c r="W12" s="10">
        <f>SUM(G12:K12)*G10+SUM(L12:P12)*L10</f>
        <v>0</v>
      </c>
      <c r="X12" s="157"/>
      <c r="Y12" s="158"/>
      <c r="Z12" s="158"/>
      <c r="AA12" s="158"/>
      <c r="AB12" s="158"/>
      <c r="AC12" s="158"/>
      <c r="AD12" s="158"/>
      <c r="AE12" s="158"/>
    </row>
    <row r="13" spans="1:589" ht="19.5" customHeight="1" x14ac:dyDescent="0.25">
      <c r="A13" s="499"/>
      <c r="B13" s="305"/>
      <c r="C13" s="340"/>
      <c r="D13" s="337"/>
      <c r="E13" s="337"/>
      <c r="F13" s="7" t="s">
        <v>2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75"/>
      <c r="R13" s="175"/>
      <c r="S13" s="175"/>
      <c r="T13" s="175"/>
      <c r="U13" s="175"/>
      <c r="V13" s="203">
        <f>SUM(G13:U13)</f>
        <v>0</v>
      </c>
      <c r="W13" s="10">
        <f>SUM(G13:K13)*G10+SUM(L13:P13)*L10</f>
        <v>0</v>
      </c>
      <c r="X13" s="157"/>
      <c r="Y13" s="158"/>
      <c r="Z13" s="158"/>
      <c r="AA13" s="158"/>
      <c r="AB13" s="158"/>
      <c r="AC13" s="158"/>
      <c r="AD13" s="158"/>
      <c r="AE13" s="158"/>
    </row>
    <row r="14" spans="1:589" s="19" customFormat="1" ht="19.5" customHeight="1" x14ac:dyDescent="0.25">
      <c r="A14" s="499"/>
      <c r="B14" s="305"/>
      <c r="C14" s="340"/>
      <c r="D14" s="337" t="s">
        <v>64</v>
      </c>
      <c r="E14" s="337" t="s">
        <v>20</v>
      </c>
      <c r="F14" s="427"/>
      <c r="G14" s="316">
        <v>345</v>
      </c>
      <c r="H14" s="316"/>
      <c r="I14" s="316"/>
      <c r="J14" s="316"/>
      <c r="K14" s="316"/>
      <c r="L14" s="316">
        <v>395</v>
      </c>
      <c r="M14" s="316"/>
      <c r="N14" s="316"/>
      <c r="O14" s="316"/>
      <c r="P14" s="316"/>
      <c r="Q14" s="175"/>
      <c r="R14" s="175"/>
      <c r="S14" s="175"/>
      <c r="T14" s="175"/>
      <c r="U14" s="175"/>
      <c r="V14" s="166"/>
      <c r="W14" s="167"/>
      <c r="X14" s="157"/>
      <c r="Y14" s="158"/>
      <c r="Z14" s="158"/>
      <c r="AA14" s="158"/>
      <c r="AB14" s="158"/>
      <c r="AC14" s="158"/>
      <c r="AD14" s="158"/>
      <c r="AE14" s="158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</row>
    <row r="15" spans="1:589" ht="19.5" customHeight="1" x14ac:dyDescent="0.25">
      <c r="A15" s="499"/>
      <c r="B15" s="305"/>
      <c r="C15" s="340"/>
      <c r="D15" s="337"/>
      <c r="E15" s="337"/>
      <c r="F15" s="428"/>
      <c r="G15" s="5">
        <v>26</v>
      </c>
      <c r="H15" s="5">
        <v>28</v>
      </c>
      <c r="I15" s="5">
        <v>30</v>
      </c>
      <c r="J15" s="5">
        <v>32</v>
      </c>
      <c r="K15" s="6">
        <v>34</v>
      </c>
      <c r="L15" s="8">
        <v>36</v>
      </c>
      <c r="M15" s="5">
        <v>38</v>
      </c>
      <c r="N15" s="5">
        <v>40</v>
      </c>
      <c r="O15" s="5">
        <v>42</v>
      </c>
      <c r="P15" s="6">
        <v>44</v>
      </c>
      <c r="Q15" s="175"/>
      <c r="R15" s="175"/>
      <c r="S15" s="175"/>
      <c r="T15" s="175"/>
      <c r="U15" s="175"/>
      <c r="V15" s="168"/>
      <c r="W15" s="169"/>
      <c r="X15" s="157"/>
      <c r="Y15" s="158"/>
      <c r="Z15" s="158"/>
      <c r="AA15" s="158"/>
      <c r="AB15" s="158"/>
      <c r="AC15" s="158"/>
      <c r="AD15" s="158"/>
      <c r="AE15" s="158"/>
    </row>
    <row r="16" spans="1:589" ht="19.5" customHeight="1" x14ac:dyDescent="0.25">
      <c r="A16" s="499"/>
      <c r="B16" s="305"/>
      <c r="C16" s="340"/>
      <c r="D16" s="337"/>
      <c r="E16" s="337"/>
      <c r="F16" s="88" t="s">
        <v>1</v>
      </c>
      <c r="G16" s="254"/>
      <c r="H16" s="254"/>
      <c r="I16" s="105"/>
      <c r="J16" s="105"/>
      <c r="K16" s="105"/>
      <c r="L16" s="254"/>
      <c r="M16" s="254"/>
      <c r="N16" s="105"/>
      <c r="O16" s="105"/>
      <c r="P16" s="105"/>
      <c r="Q16" s="175"/>
      <c r="R16" s="175"/>
      <c r="S16" s="175"/>
      <c r="T16" s="175"/>
      <c r="U16" s="175"/>
      <c r="V16" s="203">
        <f>SUM(G16:P16)</f>
        <v>0</v>
      </c>
      <c r="W16" s="10">
        <f>SUM(G16:K16)*G14+SUM(L16:P16)*L14</f>
        <v>0</v>
      </c>
      <c r="X16" s="157"/>
      <c r="Y16" s="158"/>
      <c r="Z16" s="158"/>
      <c r="AA16" s="158"/>
      <c r="AB16" s="158"/>
      <c r="AC16" s="158"/>
      <c r="AD16" s="158"/>
      <c r="AE16" s="158"/>
    </row>
    <row r="17" spans="1:589" ht="19.5" customHeight="1" x14ac:dyDescent="0.25">
      <c r="A17" s="500"/>
      <c r="B17" s="305"/>
      <c r="C17" s="340"/>
      <c r="D17" s="337"/>
      <c r="E17" s="337"/>
      <c r="F17" s="20" t="s">
        <v>2</v>
      </c>
      <c r="G17" s="254"/>
      <c r="H17" s="105"/>
      <c r="I17" s="105"/>
      <c r="J17" s="105"/>
      <c r="K17" s="105"/>
      <c r="L17" s="105"/>
      <c r="M17" s="105"/>
      <c r="N17" s="105"/>
      <c r="O17" s="105"/>
      <c r="P17" s="112"/>
      <c r="Q17" s="177"/>
      <c r="R17" s="177"/>
      <c r="S17" s="177"/>
      <c r="T17" s="177"/>
      <c r="U17" s="177"/>
      <c r="V17" s="203">
        <f>SUM(G17:P17)</f>
        <v>0</v>
      </c>
      <c r="W17" s="10">
        <f>SUM(G17:K17)*G14+SUM(L17:P17)*L14</f>
        <v>0</v>
      </c>
      <c r="X17" s="157"/>
      <c r="Y17" s="158"/>
      <c r="Z17" s="158"/>
      <c r="AA17" s="158"/>
      <c r="AB17" s="158"/>
      <c r="AC17" s="158"/>
      <c r="AD17" s="158"/>
      <c r="AE17" s="158"/>
    </row>
    <row r="18" spans="1:589" s="4" customFormat="1" ht="4.5" customHeight="1" x14ac:dyDescent="0.25">
      <c r="A18" s="234"/>
      <c r="B18" s="66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8"/>
      <c r="X18" s="157"/>
      <c r="Y18" s="158"/>
      <c r="Z18" s="158"/>
      <c r="AA18" s="158"/>
      <c r="AB18" s="158"/>
      <c r="AC18" s="158"/>
      <c r="AD18" s="158"/>
      <c r="AE18" s="158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</row>
    <row r="19" spans="1:589" s="26" customFormat="1" ht="18.75" x14ac:dyDescent="0.25">
      <c r="A19" s="501"/>
      <c r="B19" s="305"/>
      <c r="C19" s="375" t="s">
        <v>477</v>
      </c>
      <c r="D19" s="336" t="s">
        <v>83</v>
      </c>
      <c r="E19" s="336" t="s">
        <v>5</v>
      </c>
      <c r="F19" s="307"/>
      <c r="G19" s="312">
        <v>460</v>
      </c>
      <c r="H19" s="312"/>
      <c r="I19" s="312"/>
      <c r="J19" s="312"/>
      <c r="K19" s="312"/>
      <c r="L19" s="316">
        <v>585</v>
      </c>
      <c r="M19" s="316"/>
      <c r="N19" s="316"/>
      <c r="O19" s="316"/>
      <c r="P19" s="316"/>
      <c r="Q19" s="86"/>
      <c r="R19" s="86"/>
      <c r="S19" s="86"/>
      <c r="T19" s="86"/>
      <c r="U19" s="86"/>
      <c r="V19" s="187"/>
      <c r="W19" s="188"/>
      <c r="X19" s="157"/>
      <c r="Y19" s="158"/>
      <c r="Z19" s="158"/>
      <c r="AA19" s="158"/>
      <c r="AB19" s="158"/>
      <c r="AC19" s="158"/>
      <c r="AD19" s="158"/>
      <c r="AE19" s="158"/>
    </row>
    <row r="20" spans="1:589" s="3" customFormat="1" ht="36.75" customHeight="1" x14ac:dyDescent="0.25">
      <c r="A20" s="502"/>
      <c r="B20" s="305"/>
      <c r="C20" s="340"/>
      <c r="D20" s="336"/>
      <c r="E20" s="336"/>
      <c r="F20" s="308"/>
      <c r="G20" s="5">
        <v>26</v>
      </c>
      <c r="H20" s="5">
        <v>28</v>
      </c>
      <c r="I20" s="5">
        <v>30</v>
      </c>
      <c r="J20" s="5">
        <v>32</v>
      </c>
      <c r="K20" s="11">
        <v>34</v>
      </c>
      <c r="L20" s="5">
        <v>36</v>
      </c>
      <c r="M20" s="5">
        <v>38</v>
      </c>
      <c r="N20" s="5">
        <v>40</v>
      </c>
      <c r="O20" s="5">
        <v>42</v>
      </c>
      <c r="P20" s="11">
        <v>44</v>
      </c>
      <c r="Q20" s="21"/>
      <c r="R20" s="21"/>
      <c r="S20" s="21"/>
      <c r="T20" s="21"/>
      <c r="U20" s="21"/>
      <c r="V20" s="226"/>
      <c r="W20" s="222"/>
      <c r="X20" s="157"/>
      <c r="Y20" s="158"/>
      <c r="Z20" s="158"/>
      <c r="AA20" s="158"/>
      <c r="AB20" s="158"/>
      <c r="AC20" s="158"/>
      <c r="AD20" s="158"/>
      <c r="AE20" s="158"/>
    </row>
    <row r="21" spans="1:589" s="3" customFormat="1" ht="21.95" customHeight="1" x14ac:dyDescent="0.25">
      <c r="A21" s="502"/>
      <c r="B21" s="305"/>
      <c r="C21" s="340"/>
      <c r="D21" s="336"/>
      <c r="E21" s="336"/>
      <c r="F21" s="88" t="s">
        <v>1</v>
      </c>
      <c r="G21" s="113"/>
      <c r="H21" s="105"/>
      <c r="I21" s="105"/>
      <c r="J21" s="113"/>
      <c r="K21" s="252"/>
      <c r="L21" s="252"/>
      <c r="M21" s="113"/>
      <c r="N21" s="113"/>
      <c r="O21" s="105"/>
      <c r="P21" s="105"/>
      <c r="Q21" s="21"/>
      <c r="R21" s="21"/>
      <c r="S21" s="21"/>
      <c r="T21" s="21"/>
      <c r="U21" s="21"/>
      <c r="V21" s="203">
        <f>SUM(G21:T21)</f>
        <v>0</v>
      </c>
      <c r="W21" s="14">
        <f>SUM(G21:K21)*G19+SUM(L21:P21)*L19</f>
        <v>0</v>
      </c>
      <c r="X21" s="157"/>
      <c r="Y21" s="158"/>
      <c r="Z21" s="158"/>
      <c r="AA21" s="158"/>
      <c r="AB21" s="158"/>
      <c r="AC21" s="158"/>
      <c r="AD21" s="158"/>
      <c r="AE21" s="158"/>
    </row>
    <row r="22" spans="1:589" s="3" customFormat="1" ht="21.95" customHeight="1" x14ac:dyDescent="0.25">
      <c r="A22" s="503"/>
      <c r="B22" s="305"/>
      <c r="C22" s="340"/>
      <c r="D22" s="336"/>
      <c r="E22" s="336"/>
      <c r="F22" s="20" t="s">
        <v>2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87"/>
      <c r="R22" s="87"/>
      <c r="S22" s="87"/>
      <c r="T22" s="87"/>
      <c r="U22" s="87"/>
      <c r="V22" s="203">
        <f>SUM(G22:T22)</f>
        <v>0</v>
      </c>
      <c r="W22" s="14">
        <f>SUM(G22:K22)*G19+SUM(L22:P22)*L19</f>
        <v>0</v>
      </c>
      <c r="X22" s="157"/>
      <c r="Y22" s="158"/>
      <c r="Z22" s="158"/>
      <c r="AA22" s="158"/>
      <c r="AB22" s="158"/>
      <c r="AC22" s="158"/>
      <c r="AD22" s="158"/>
      <c r="AE22" s="158"/>
    </row>
    <row r="23" spans="1:589" s="4" customFormat="1" ht="4.5" customHeight="1" x14ac:dyDescent="0.25">
      <c r="A23" s="234"/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8"/>
      <c r="X23" s="157"/>
      <c r="Y23" s="158"/>
      <c r="Z23" s="158"/>
      <c r="AA23" s="158"/>
      <c r="AB23" s="158"/>
      <c r="AC23" s="158"/>
      <c r="AD23" s="158"/>
      <c r="AE23" s="158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</row>
    <row r="24" spans="1:589" s="19" customFormat="1" ht="24.75" customHeight="1" x14ac:dyDescent="0.25">
      <c r="A24" s="504"/>
      <c r="B24" s="425"/>
      <c r="C24" s="422" t="s">
        <v>478</v>
      </c>
      <c r="D24" s="424" t="s">
        <v>95</v>
      </c>
      <c r="E24" s="439" t="s">
        <v>19</v>
      </c>
      <c r="F24" s="420"/>
      <c r="G24" s="312">
        <v>345</v>
      </c>
      <c r="H24" s="312"/>
      <c r="I24" s="312"/>
      <c r="J24" s="312"/>
      <c r="K24" s="312"/>
      <c r="L24" s="312">
        <v>400</v>
      </c>
      <c r="M24" s="312"/>
      <c r="N24" s="312"/>
      <c r="O24" s="312"/>
      <c r="P24" s="312"/>
      <c r="Q24" s="316">
        <v>450</v>
      </c>
      <c r="R24" s="316"/>
      <c r="S24" s="21"/>
      <c r="T24" s="21"/>
      <c r="U24" s="175"/>
      <c r="V24" s="166"/>
      <c r="W24" s="167"/>
      <c r="X24" s="157"/>
      <c r="Y24" s="158"/>
      <c r="Z24" s="158"/>
      <c r="AA24" s="158"/>
      <c r="AB24" s="158"/>
      <c r="AC24" s="158"/>
      <c r="AD24" s="158"/>
      <c r="AE24" s="158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</row>
    <row r="25" spans="1:589" ht="20.25" customHeight="1" x14ac:dyDescent="0.25">
      <c r="A25" s="505"/>
      <c r="B25" s="426"/>
      <c r="C25" s="423"/>
      <c r="D25" s="336"/>
      <c r="E25" s="374"/>
      <c r="F25" s="308"/>
      <c r="G25" s="5">
        <v>26</v>
      </c>
      <c r="H25" s="5">
        <v>28</v>
      </c>
      <c r="I25" s="5">
        <v>30</v>
      </c>
      <c r="J25" s="5">
        <v>32</v>
      </c>
      <c r="K25" s="6">
        <v>34</v>
      </c>
      <c r="L25" s="8">
        <v>36</v>
      </c>
      <c r="M25" s="5">
        <v>38</v>
      </c>
      <c r="N25" s="5">
        <v>40</v>
      </c>
      <c r="O25" s="5">
        <v>42</v>
      </c>
      <c r="P25" s="11">
        <v>44</v>
      </c>
      <c r="Q25" s="8">
        <v>46</v>
      </c>
      <c r="R25" s="5">
        <v>48</v>
      </c>
      <c r="S25" s="21"/>
      <c r="T25" s="21"/>
      <c r="U25" s="175"/>
      <c r="V25" s="239"/>
      <c r="W25" s="240"/>
      <c r="X25" s="157"/>
      <c r="Y25" s="158"/>
      <c r="Z25" s="158"/>
      <c r="AA25" s="158"/>
      <c r="AB25" s="158"/>
      <c r="AC25" s="158"/>
      <c r="AD25" s="158"/>
      <c r="AE25" s="158"/>
    </row>
    <row r="26" spans="1:589" ht="20.25" customHeight="1" x14ac:dyDescent="0.25">
      <c r="A26" s="505"/>
      <c r="B26" s="426"/>
      <c r="C26" s="423"/>
      <c r="D26" s="336"/>
      <c r="E26" s="374"/>
      <c r="F26" s="88" t="s">
        <v>1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21"/>
      <c r="T26" s="21"/>
      <c r="U26" s="175"/>
      <c r="V26" s="203">
        <f>SUM(G26:R26)</f>
        <v>0</v>
      </c>
      <c r="W26" s="12">
        <f>SUM(G26:K26)*G24+SUM(L26:P26)*L24+SUM(Q26:R26)*Q24</f>
        <v>0</v>
      </c>
      <c r="X26" s="157"/>
      <c r="Y26" s="158"/>
      <c r="Z26" s="158"/>
      <c r="AA26" s="158"/>
      <c r="AB26" s="158"/>
      <c r="AC26" s="158"/>
      <c r="AD26" s="158"/>
      <c r="AE26" s="158"/>
    </row>
    <row r="27" spans="1:589" ht="20.25" customHeight="1" x14ac:dyDescent="0.25">
      <c r="A27" s="505"/>
      <c r="B27" s="426"/>
      <c r="C27" s="423"/>
      <c r="D27" s="336"/>
      <c r="E27" s="374"/>
      <c r="F27" s="20" t="s">
        <v>2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254"/>
      <c r="R27" s="254"/>
      <c r="S27" s="21"/>
      <c r="T27" s="21"/>
      <c r="U27" s="175"/>
      <c r="V27" s="203">
        <f>SUM(G27:R27)</f>
        <v>0</v>
      </c>
      <c r="W27" s="12">
        <f>SUM(G27:K27)*G24+SUM(L27:P27)*L24+SUM(Q27:R27)*Q24</f>
        <v>0</v>
      </c>
      <c r="X27" s="157"/>
      <c r="Y27" s="158"/>
      <c r="Z27" s="158"/>
      <c r="AA27" s="158"/>
      <c r="AB27" s="158"/>
      <c r="AC27" s="158"/>
      <c r="AD27" s="158"/>
      <c r="AE27" s="158"/>
    </row>
    <row r="28" spans="1:589" s="19" customFormat="1" ht="20.25" customHeight="1" x14ac:dyDescent="0.25">
      <c r="A28" s="505"/>
      <c r="B28" s="426"/>
      <c r="C28" s="423"/>
      <c r="D28" s="337" t="s">
        <v>96</v>
      </c>
      <c r="E28" s="337" t="s">
        <v>20</v>
      </c>
      <c r="F28" s="307"/>
      <c r="G28" s="312">
        <v>350</v>
      </c>
      <c r="H28" s="312"/>
      <c r="I28" s="312"/>
      <c r="J28" s="312"/>
      <c r="K28" s="312"/>
      <c r="L28" s="316">
        <v>420</v>
      </c>
      <c r="M28" s="316"/>
      <c r="N28" s="316"/>
      <c r="O28" s="316"/>
      <c r="P28" s="193"/>
      <c r="Q28" s="175"/>
      <c r="R28" s="175"/>
      <c r="S28" s="175"/>
      <c r="T28" s="175"/>
      <c r="U28" s="175"/>
      <c r="V28" s="183"/>
      <c r="W28" s="22"/>
      <c r="X28" s="157"/>
      <c r="Y28" s="158"/>
      <c r="Z28" s="158"/>
      <c r="AA28" s="158"/>
      <c r="AB28" s="158"/>
      <c r="AC28" s="158"/>
      <c r="AD28" s="158"/>
      <c r="AE28" s="158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</row>
    <row r="29" spans="1:589" ht="20.25" customHeight="1" x14ac:dyDescent="0.25">
      <c r="A29" s="505"/>
      <c r="B29" s="426"/>
      <c r="C29" s="423"/>
      <c r="D29" s="337"/>
      <c r="E29" s="337"/>
      <c r="F29" s="308"/>
      <c r="G29" s="5">
        <v>26</v>
      </c>
      <c r="H29" s="5">
        <v>28</v>
      </c>
      <c r="I29" s="5">
        <v>30</v>
      </c>
      <c r="J29" s="5">
        <v>32</v>
      </c>
      <c r="K29" s="6">
        <v>34</v>
      </c>
      <c r="L29" s="8">
        <v>36</v>
      </c>
      <c r="M29" s="5">
        <v>38</v>
      </c>
      <c r="N29" s="5">
        <v>40</v>
      </c>
      <c r="O29" s="5">
        <v>42</v>
      </c>
      <c r="P29" s="175"/>
      <c r="Q29" s="175"/>
      <c r="R29" s="175"/>
      <c r="S29" s="175"/>
      <c r="T29" s="175"/>
      <c r="U29" s="175"/>
      <c r="V29" s="183"/>
      <c r="W29" s="22"/>
      <c r="X29" s="157"/>
      <c r="Y29" s="158"/>
      <c r="Z29" s="158"/>
      <c r="AA29" s="158"/>
      <c r="AB29" s="158"/>
      <c r="AC29" s="158"/>
      <c r="AD29" s="158"/>
      <c r="AE29" s="158"/>
    </row>
    <row r="30" spans="1:589" ht="20.25" customHeight="1" x14ac:dyDescent="0.25">
      <c r="A30" s="505"/>
      <c r="B30" s="426"/>
      <c r="C30" s="423"/>
      <c r="D30" s="337"/>
      <c r="E30" s="337"/>
      <c r="F30" s="89" t="s">
        <v>1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75"/>
      <c r="Q30" s="175"/>
      <c r="R30" s="175"/>
      <c r="S30" s="175"/>
      <c r="T30" s="175"/>
      <c r="U30" s="175"/>
      <c r="V30" s="203">
        <f>SUM(G30:O30)</f>
        <v>0</v>
      </c>
      <c r="W30" s="12">
        <f>SUM(G30:K30)*G28+SUM(L30:O30)*L28</f>
        <v>0</v>
      </c>
      <c r="X30" s="157"/>
      <c r="Y30" s="158"/>
      <c r="Z30" s="158"/>
      <c r="AA30" s="158"/>
      <c r="AB30" s="158"/>
      <c r="AC30" s="158"/>
      <c r="AD30" s="158"/>
      <c r="AE30" s="158"/>
    </row>
    <row r="31" spans="1:589" ht="20.25" customHeight="1" x14ac:dyDescent="0.25">
      <c r="A31" s="506"/>
      <c r="B31" s="426"/>
      <c r="C31" s="423"/>
      <c r="D31" s="337"/>
      <c r="E31" s="337"/>
      <c r="F31" s="84" t="s">
        <v>2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75"/>
      <c r="Q31" s="175"/>
      <c r="R31" s="175"/>
      <c r="S31" s="175"/>
      <c r="T31" s="175"/>
      <c r="U31" s="175"/>
      <c r="V31" s="203">
        <f>SUM(G31:O31)</f>
        <v>0</v>
      </c>
      <c r="W31" s="12">
        <f>SUM(G31:K31)*G28+SUM(L31:O31)*L28</f>
        <v>0</v>
      </c>
      <c r="X31" s="157"/>
      <c r="Y31" s="158"/>
      <c r="Z31" s="158"/>
      <c r="AA31" s="158"/>
      <c r="AB31" s="158"/>
      <c r="AC31" s="158"/>
      <c r="AD31" s="158"/>
      <c r="AE31" s="158"/>
    </row>
    <row r="32" spans="1:589" s="4" customFormat="1" ht="4.5" customHeight="1" x14ac:dyDescent="0.25">
      <c r="A32" s="234"/>
      <c r="B32" s="66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8"/>
      <c r="X32" s="157"/>
      <c r="Y32" s="158"/>
      <c r="Z32" s="158"/>
      <c r="AA32" s="158"/>
      <c r="AB32" s="158"/>
      <c r="AC32" s="158"/>
      <c r="AD32" s="158"/>
      <c r="AE32" s="158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</row>
    <row r="33" spans="1:589" s="26" customFormat="1" ht="31.5" customHeight="1" x14ac:dyDescent="0.25">
      <c r="A33" s="501"/>
      <c r="B33" s="305"/>
      <c r="C33" s="375" t="s">
        <v>479</v>
      </c>
      <c r="D33" s="336" t="s">
        <v>84</v>
      </c>
      <c r="E33" s="336" t="s">
        <v>21</v>
      </c>
      <c r="F33" s="307"/>
      <c r="G33" s="312">
        <v>460</v>
      </c>
      <c r="H33" s="312"/>
      <c r="I33" s="312"/>
      <c r="J33" s="312"/>
      <c r="K33" s="312"/>
      <c r="L33" s="316">
        <v>585</v>
      </c>
      <c r="M33" s="316"/>
      <c r="N33" s="316"/>
      <c r="O33" s="316"/>
      <c r="P33" s="316"/>
      <c r="Q33" s="86"/>
      <c r="R33" s="86"/>
      <c r="S33" s="86"/>
      <c r="T33" s="86"/>
      <c r="U33" s="86"/>
      <c r="V33" s="187"/>
      <c r="W33" s="188"/>
      <c r="X33" s="157"/>
      <c r="Y33" s="158"/>
      <c r="Z33" s="158"/>
      <c r="AA33" s="158"/>
      <c r="AB33" s="158"/>
      <c r="AC33" s="158"/>
      <c r="AD33" s="158"/>
      <c r="AE33" s="158"/>
    </row>
    <row r="34" spans="1:589" s="3" customFormat="1" ht="31.5" customHeight="1" x14ac:dyDescent="0.25">
      <c r="A34" s="502"/>
      <c r="B34" s="305"/>
      <c r="C34" s="340"/>
      <c r="D34" s="336"/>
      <c r="E34" s="336"/>
      <c r="F34" s="308"/>
      <c r="G34" s="5">
        <v>26</v>
      </c>
      <c r="H34" s="5">
        <v>28</v>
      </c>
      <c r="I34" s="5">
        <v>30</v>
      </c>
      <c r="J34" s="5">
        <v>32</v>
      </c>
      <c r="K34" s="11">
        <v>34</v>
      </c>
      <c r="L34" s="5">
        <v>36</v>
      </c>
      <c r="M34" s="5">
        <v>38</v>
      </c>
      <c r="N34" s="5">
        <v>40</v>
      </c>
      <c r="O34" s="5">
        <v>42</v>
      </c>
      <c r="P34" s="11">
        <v>44</v>
      </c>
      <c r="Q34" s="21"/>
      <c r="R34" s="21"/>
      <c r="S34" s="21"/>
      <c r="T34" s="21"/>
      <c r="U34" s="21"/>
      <c r="V34" s="226"/>
      <c r="W34" s="222"/>
      <c r="X34" s="157"/>
      <c r="Y34" s="158"/>
      <c r="Z34" s="158"/>
      <c r="AA34" s="158"/>
      <c r="AB34" s="158"/>
      <c r="AC34" s="158"/>
      <c r="AD34" s="158"/>
      <c r="AE34" s="158"/>
    </row>
    <row r="35" spans="1:589" s="3" customFormat="1" ht="21.95" customHeight="1" x14ac:dyDescent="0.25">
      <c r="A35" s="502"/>
      <c r="B35" s="305"/>
      <c r="C35" s="340"/>
      <c r="D35" s="336"/>
      <c r="E35" s="336"/>
      <c r="F35" s="88" t="s">
        <v>1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21"/>
      <c r="R35" s="21"/>
      <c r="S35" s="21"/>
      <c r="T35" s="21"/>
      <c r="U35" s="21"/>
      <c r="V35" s="203">
        <f>SUM(G35:P35)</f>
        <v>0</v>
      </c>
      <c r="W35" s="14">
        <f>SUM(G35:K35)*G33+SUM(L35:P35)*L33</f>
        <v>0</v>
      </c>
      <c r="X35" s="157"/>
      <c r="Y35" s="158"/>
      <c r="Z35" s="158"/>
      <c r="AA35" s="158"/>
      <c r="AB35" s="158"/>
      <c r="AC35" s="158"/>
      <c r="AD35" s="158"/>
      <c r="AE35" s="158"/>
    </row>
    <row r="36" spans="1:589" s="3" customFormat="1" ht="21.95" customHeight="1" x14ac:dyDescent="0.25">
      <c r="A36" s="503"/>
      <c r="B36" s="305"/>
      <c r="C36" s="340"/>
      <c r="D36" s="336"/>
      <c r="E36" s="336"/>
      <c r="F36" s="20" t="s">
        <v>2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13"/>
      <c r="Q36" s="87"/>
      <c r="R36" s="87"/>
      <c r="S36" s="87"/>
      <c r="T36" s="87"/>
      <c r="U36" s="87"/>
      <c r="V36" s="203">
        <f>SUM(G36:P36)</f>
        <v>0</v>
      </c>
      <c r="W36" s="14">
        <f>SUM(G36:K36)*G33+SUM(L36:P36)*L33</f>
        <v>0</v>
      </c>
      <c r="X36" s="157"/>
      <c r="Y36" s="158"/>
      <c r="Z36" s="158"/>
      <c r="AA36" s="158"/>
      <c r="AB36" s="158"/>
      <c r="AC36" s="158"/>
      <c r="AD36" s="158"/>
      <c r="AE36" s="158"/>
    </row>
    <row r="37" spans="1:589" s="4" customFormat="1" ht="4.5" customHeight="1" x14ac:dyDescent="0.25">
      <c r="A37" s="234"/>
      <c r="B37" s="66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8"/>
      <c r="X37" s="157"/>
      <c r="Y37" s="158"/>
      <c r="Z37" s="158"/>
      <c r="AA37" s="158"/>
      <c r="AB37" s="158"/>
      <c r="AC37" s="158"/>
      <c r="AD37" s="158"/>
      <c r="AE37" s="158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</row>
    <row r="38" spans="1:589" s="19" customFormat="1" ht="15.75" customHeight="1" x14ac:dyDescent="0.25">
      <c r="A38" s="498"/>
      <c r="B38" s="433"/>
      <c r="C38" s="340" t="s">
        <v>480</v>
      </c>
      <c r="D38" s="337" t="s">
        <v>97</v>
      </c>
      <c r="E38" s="306" t="s">
        <v>21</v>
      </c>
      <c r="F38" s="307"/>
      <c r="G38" s="312">
        <v>395</v>
      </c>
      <c r="H38" s="312"/>
      <c r="I38" s="312"/>
      <c r="J38" s="312"/>
      <c r="K38" s="312"/>
      <c r="L38" s="312">
        <v>475</v>
      </c>
      <c r="M38" s="312"/>
      <c r="N38" s="312"/>
      <c r="O38" s="312"/>
      <c r="P38" s="312"/>
      <c r="Q38" s="316">
        <v>530</v>
      </c>
      <c r="R38" s="316"/>
      <c r="S38" s="86"/>
      <c r="T38" s="86"/>
      <c r="U38" s="86"/>
      <c r="V38" s="179"/>
      <c r="W38" s="23"/>
      <c r="X38" s="157"/>
      <c r="Y38" s="158"/>
      <c r="Z38" s="158"/>
      <c r="AA38" s="158"/>
      <c r="AB38" s="158"/>
      <c r="AC38" s="158"/>
      <c r="AD38" s="158"/>
      <c r="AE38" s="158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</row>
    <row r="39" spans="1:589" ht="20.25" customHeight="1" x14ac:dyDescent="0.25">
      <c r="A39" s="499"/>
      <c r="B39" s="433"/>
      <c r="C39" s="340"/>
      <c r="D39" s="337"/>
      <c r="E39" s="306"/>
      <c r="F39" s="308"/>
      <c r="G39" s="5">
        <v>26</v>
      </c>
      <c r="H39" s="5">
        <v>28</v>
      </c>
      <c r="I39" s="5">
        <v>30</v>
      </c>
      <c r="J39" s="5">
        <v>32</v>
      </c>
      <c r="K39" s="11">
        <v>34</v>
      </c>
      <c r="L39" s="8">
        <v>36</v>
      </c>
      <c r="M39" s="5">
        <v>38</v>
      </c>
      <c r="N39" s="5">
        <v>40</v>
      </c>
      <c r="O39" s="5">
        <v>42</v>
      </c>
      <c r="P39" s="11">
        <v>44</v>
      </c>
      <c r="Q39" s="8">
        <v>46</v>
      </c>
      <c r="R39" s="5">
        <v>48</v>
      </c>
      <c r="S39" s="175"/>
      <c r="T39" s="175"/>
      <c r="U39" s="24"/>
      <c r="V39" s="178"/>
      <c r="W39" s="25"/>
      <c r="X39" s="157"/>
      <c r="Y39" s="158"/>
      <c r="Z39" s="158"/>
      <c r="AA39" s="158"/>
      <c r="AB39" s="158"/>
      <c r="AC39" s="158"/>
      <c r="AD39" s="158"/>
      <c r="AE39" s="158"/>
    </row>
    <row r="40" spans="1:589" ht="20.25" customHeight="1" x14ac:dyDescent="0.25">
      <c r="A40" s="499"/>
      <c r="B40" s="433"/>
      <c r="C40" s="340"/>
      <c r="D40" s="337"/>
      <c r="E40" s="306"/>
      <c r="F40" s="88" t="s">
        <v>1</v>
      </c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75"/>
      <c r="T40" s="175"/>
      <c r="U40" s="24"/>
      <c r="V40" s="203">
        <f>SUM(G40:R40)</f>
        <v>0</v>
      </c>
      <c r="W40" s="14">
        <f>SUM(G40:K40)*G38+SUM(L40:P40)*L38+SUM(Q40:R40)*Q38</f>
        <v>0</v>
      </c>
      <c r="X40" s="157"/>
      <c r="Y40" s="158"/>
      <c r="Z40" s="158"/>
      <c r="AA40" s="158"/>
      <c r="AB40" s="158"/>
      <c r="AC40" s="158"/>
      <c r="AD40" s="158"/>
      <c r="AE40" s="158"/>
    </row>
    <row r="41" spans="1:589" ht="20.25" customHeight="1" x14ac:dyDescent="0.25">
      <c r="A41" s="499"/>
      <c r="B41" s="433"/>
      <c r="C41" s="340"/>
      <c r="D41" s="337"/>
      <c r="E41" s="306"/>
      <c r="F41" s="20" t="s">
        <v>2</v>
      </c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75"/>
      <c r="R41" s="175"/>
      <c r="S41" s="175"/>
      <c r="T41" s="175"/>
      <c r="U41" s="24"/>
      <c r="V41" s="203">
        <f>SUM(G41:P41)</f>
        <v>0</v>
      </c>
      <c r="W41" s="12">
        <f>SUM(G41:K41)*G38+SUM(L41:P41)*L38+SUM(Q41:R41)*Q38</f>
        <v>0</v>
      </c>
      <c r="X41" s="157"/>
      <c r="Y41" s="158"/>
      <c r="Z41" s="158"/>
      <c r="AA41" s="158"/>
      <c r="AB41" s="158"/>
      <c r="AC41" s="158"/>
      <c r="AD41" s="158"/>
      <c r="AE41" s="158"/>
    </row>
    <row r="42" spans="1:589" s="26" customFormat="1" ht="20.25" customHeight="1" x14ac:dyDescent="0.25">
      <c r="A42" s="499"/>
      <c r="B42" s="433"/>
      <c r="C42" s="340"/>
      <c r="D42" s="337" t="s">
        <v>98</v>
      </c>
      <c r="E42" s="337" t="s">
        <v>20</v>
      </c>
      <c r="F42" s="307"/>
      <c r="G42" s="312">
        <v>395</v>
      </c>
      <c r="H42" s="312"/>
      <c r="I42" s="312"/>
      <c r="J42" s="312"/>
      <c r="K42" s="312"/>
      <c r="L42" s="316">
        <v>475</v>
      </c>
      <c r="M42" s="316"/>
      <c r="N42" s="316"/>
      <c r="O42" s="316"/>
      <c r="P42" s="316"/>
      <c r="Q42" s="175"/>
      <c r="R42" s="175"/>
      <c r="S42" s="175"/>
      <c r="T42" s="175"/>
      <c r="U42" s="175"/>
      <c r="V42" s="227"/>
      <c r="W42" s="223"/>
      <c r="X42" s="157"/>
      <c r="Y42" s="158"/>
      <c r="Z42" s="158"/>
      <c r="AA42" s="158"/>
      <c r="AB42" s="158"/>
      <c r="AC42" s="158"/>
      <c r="AD42" s="158"/>
      <c r="AE42" s="158"/>
    </row>
    <row r="43" spans="1:589" s="3" customFormat="1" ht="20.25" customHeight="1" x14ac:dyDescent="0.25">
      <c r="A43" s="499"/>
      <c r="B43" s="433"/>
      <c r="C43" s="340"/>
      <c r="D43" s="337"/>
      <c r="E43" s="337"/>
      <c r="F43" s="308"/>
      <c r="G43" s="5">
        <v>26</v>
      </c>
      <c r="H43" s="5">
        <v>28</v>
      </c>
      <c r="I43" s="5">
        <v>30</v>
      </c>
      <c r="J43" s="5">
        <v>32</v>
      </c>
      <c r="K43" s="11">
        <v>34</v>
      </c>
      <c r="L43" s="16">
        <v>36</v>
      </c>
      <c r="M43" s="5">
        <v>38</v>
      </c>
      <c r="N43" s="5">
        <v>40</v>
      </c>
      <c r="O43" s="5">
        <v>42</v>
      </c>
      <c r="P43" s="11">
        <v>44</v>
      </c>
      <c r="Q43" s="175"/>
      <c r="R43" s="175"/>
      <c r="S43" s="175"/>
      <c r="T43" s="175"/>
      <c r="U43" s="175"/>
      <c r="V43" s="226"/>
      <c r="W43" s="222"/>
      <c r="X43" s="157"/>
      <c r="Y43" s="158"/>
      <c r="Z43" s="158"/>
      <c r="AA43" s="158"/>
      <c r="AB43" s="158"/>
      <c r="AC43" s="158"/>
      <c r="AD43" s="158"/>
      <c r="AE43" s="158"/>
    </row>
    <row r="44" spans="1:589" s="3" customFormat="1" ht="20.25" customHeight="1" x14ac:dyDescent="0.25">
      <c r="A44" s="499"/>
      <c r="B44" s="433"/>
      <c r="C44" s="340"/>
      <c r="D44" s="337"/>
      <c r="E44" s="337"/>
      <c r="F44" s="88" t="s">
        <v>1</v>
      </c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75"/>
      <c r="R44" s="175"/>
      <c r="S44" s="175"/>
      <c r="T44" s="175"/>
      <c r="U44" s="175"/>
      <c r="V44" s="203">
        <f>SUM(G44:P44)</f>
        <v>0</v>
      </c>
      <c r="W44" s="14">
        <f>SUM(G44:K44)*G42+SUM(L44:P44)*L42</f>
        <v>0</v>
      </c>
      <c r="X44" s="157"/>
      <c r="Y44" s="158"/>
      <c r="Z44" s="158"/>
      <c r="AA44" s="158"/>
      <c r="AB44" s="158"/>
      <c r="AC44" s="158"/>
      <c r="AD44" s="158"/>
      <c r="AE44" s="158"/>
    </row>
    <row r="45" spans="1:589" s="3" customFormat="1" ht="20.25" customHeight="1" x14ac:dyDescent="0.25">
      <c r="A45" s="500"/>
      <c r="B45" s="433"/>
      <c r="C45" s="340"/>
      <c r="D45" s="337"/>
      <c r="E45" s="337"/>
      <c r="F45" s="20" t="s">
        <v>2</v>
      </c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87"/>
      <c r="R45" s="87"/>
      <c r="S45" s="175"/>
      <c r="T45" s="175"/>
      <c r="U45" s="24"/>
      <c r="V45" s="203">
        <f>SUM(G45:P45)</f>
        <v>0</v>
      </c>
      <c r="W45" s="14">
        <f>SUM(G45:K45)*G42+SUM(L45:P45)*L42</f>
        <v>0</v>
      </c>
      <c r="X45" s="157"/>
      <c r="Y45" s="158"/>
      <c r="Z45" s="158"/>
      <c r="AA45" s="158"/>
      <c r="AB45" s="158"/>
      <c r="AC45" s="158"/>
      <c r="AD45" s="158"/>
      <c r="AE45" s="158"/>
    </row>
    <row r="46" spans="1:589" s="4" customFormat="1" ht="4.5" customHeight="1" x14ac:dyDescent="0.25">
      <c r="A46" s="234"/>
      <c r="B46" s="66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8"/>
      <c r="X46" s="157"/>
      <c r="Y46" s="158"/>
      <c r="Z46" s="158"/>
      <c r="AA46" s="158"/>
      <c r="AB46" s="158"/>
      <c r="AC46" s="158"/>
      <c r="AD46" s="158"/>
      <c r="AE46" s="158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</row>
    <row r="47" spans="1:589" s="26" customFormat="1" ht="36" customHeight="1" x14ac:dyDescent="0.25">
      <c r="A47" s="501"/>
      <c r="B47" s="305"/>
      <c r="C47" s="375" t="s">
        <v>481</v>
      </c>
      <c r="D47" s="336" t="s">
        <v>82</v>
      </c>
      <c r="E47" s="336" t="s">
        <v>5</v>
      </c>
      <c r="F47" s="307"/>
      <c r="G47" s="312">
        <v>495</v>
      </c>
      <c r="H47" s="312"/>
      <c r="I47" s="312"/>
      <c r="J47" s="312"/>
      <c r="K47" s="312"/>
      <c r="L47" s="316">
        <v>625</v>
      </c>
      <c r="M47" s="316"/>
      <c r="N47" s="316"/>
      <c r="O47" s="316"/>
      <c r="P47" s="316"/>
      <c r="Q47" s="86"/>
      <c r="R47" s="86"/>
      <c r="S47" s="86"/>
      <c r="T47" s="86"/>
      <c r="U47" s="86"/>
      <c r="V47" s="187"/>
      <c r="W47" s="188"/>
      <c r="X47" s="157"/>
      <c r="Y47" s="158"/>
      <c r="Z47" s="158"/>
      <c r="AA47" s="158"/>
      <c r="AB47" s="158"/>
      <c r="AC47" s="158"/>
      <c r="AD47" s="158"/>
      <c r="AE47" s="158"/>
    </row>
    <row r="48" spans="1:589" s="3" customFormat="1" ht="36" customHeight="1" x14ac:dyDescent="0.25">
      <c r="A48" s="502"/>
      <c r="B48" s="305"/>
      <c r="C48" s="340"/>
      <c r="D48" s="336"/>
      <c r="E48" s="336"/>
      <c r="F48" s="308"/>
      <c r="G48" s="5">
        <v>26</v>
      </c>
      <c r="H48" s="5">
        <v>28</v>
      </c>
      <c r="I48" s="5">
        <v>30</v>
      </c>
      <c r="J48" s="5">
        <v>32</v>
      </c>
      <c r="K48" s="11">
        <v>34</v>
      </c>
      <c r="L48" s="5">
        <v>36</v>
      </c>
      <c r="M48" s="5">
        <v>38</v>
      </c>
      <c r="N48" s="5">
        <v>40</v>
      </c>
      <c r="O48" s="5">
        <v>42</v>
      </c>
      <c r="P48" s="11">
        <v>44</v>
      </c>
      <c r="Q48" s="21"/>
      <c r="R48" s="21"/>
      <c r="S48" s="21"/>
      <c r="T48" s="21"/>
      <c r="U48" s="21"/>
      <c r="V48" s="226"/>
      <c r="W48" s="222"/>
      <c r="X48" s="157"/>
      <c r="Y48" s="158"/>
      <c r="Z48" s="158"/>
      <c r="AA48" s="158"/>
      <c r="AB48" s="158"/>
      <c r="AC48" s="158"/>
      <c r="AD48" s="158"/>
      <c r="AE48" s="158"/>
    </row>
    <row r="49" spans="1:589" s="3" customFormat="1" ht="21.95" customHeight="1" x14ac:dyDescent="0.25">
      <c r="A49" s="502"/>
      <c r="B49" s="305"/>
      <c r="C49" s="340"/>
      <c r="D49" s="336"/>
      <c r="E49" s="336"/>
      <c r="F49" s="88" t="s">
        <v>1</v>
      </c>
      <c r="G49" s="112"/>
      <c r="H49" s="254"/>
      <c r="I49" s="112"/>
      <c r="J49" s="112"/>
      <c r="K49" s="112"/>
      <c r="L49" s="112"/>
      <c r="M49" s="112"/>
      <c r="N49" s="105"/>
      <c r="O49" s="112"/>
      <c r="P49" s="105"/>
      <c r="Q49" s="21"/>
      <c r="R49" s="21"/>
      <c r="S49" s="21"/>
      <c r="T49" s="21"/>
      <c r="U49" s="21"/>
      <c r="V49" s="203">
        <f>SUM(G49:T49)</f>
        <v>0</v>
      </c>
      <c r="W49" s="14">
        <f>SUM(G49:K49)*G47+SUM(L49:P49)*L47</f>
        <v>0</v>
      </c>
      <c r="X49" s="157"/>
      <c r="Y49" s="158"/>
      <c r="Z49" s="158"/>
      <c r="AA49" s="158"/>
      <c r="AB49" s="158"/>
      <c r="AC49" s="158"/>
      <c r="AD49" s="158"/>
      <c r="AE49" s="158"/>
    </row>
    <row r="50" spans="1:589" s="3" customFormat="1" ht="21.95" customHeight="1" x14ac:dyDescent="0.25">
      <c r="A50" s="503"/>
      <c r="B50" s="305"/>
      <c r="C50" s="340"/>
      <c r="D50" s="336"/>
      <c r="E50" s="336"/>
      <c r="F50" s="20" t="s">
        <v>2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21"/>
      <c r="R50" s="87"/>
      <c r="S50" s="87"/>
      <c r="T50" s="87"/>
      <c r="U50" s="87"/>
      <c r="V50" s="203">
        <f>SUM(G50:T50)</f>
        <v>0</v>
      </c>
      <c r="W50" s="14">
        <f>SUM(G50:K50)*G47+SUM(L50:P50)*L47</f>
        <v>0</v>
      </c>
      <c r="X50" s="157"/>
      <c r="Y50" s="158"/>
      <c r="Z50" s="158"/>
      <c r="AA50" s="158"/>
      <c r="AB50" s="158"/>
      <c r="AC50" s="158"/>
      <c r="AD50" s="158"/>
      <c r="AE50" s="158"/>
    </row>
    <row r="51" spans="1:589" s="4" customFormat="1" ht="4.5" customHeight="1" x14ac:dyDescent="0.25">
      <c r="A51" s="234"/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8"/>
      <c r="X51" s="157"/>
      <c r="Y51" s="158"/>
      <c r="Z51" s="158"/>
      <c r="AA51" s="158"/>
      <c r="AB51" s="158"/>
      <c r="AC51" s="158"/>
      <c r="AD51" s="158"/>
      <c r="AE51" s="158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</row>
    <row r="52" spans="1:589" s="30" customFormat="1" ht="21.75" customHeight="1" x14ac:dyDescent="0.25">
      <c r="A52" s="507"/>
      <c r="B52" s="305"/>
      <c r="C52" s="435" t="s">
        <v>482</v>
      </c>
      <c r="D52" s="429" t="s">
        <v>99</v>
      </c>
      <c r="E52" s="429" t="s">
        <v>21</v>
      </c>
      <c r="F52" s="307"/>
      <c r="G52" s="312">
        <v>425</v>
      </c>
      <c r="H52" s="312"/>
      <c r="I52" s="312"/>
      <c r="J52" s="312"/>
      <c r="K52" s="312"/>
      <c r="L52" s="312">
        <v>495</v>
      </c>
      <c r="M52" s="312"/>
      <c r="N52" s="312"/>
      <c r="O52" s="312"/>
      <c r="P52" s="312"/>
      <c r="Q52" s="316">
        <v>615</v>
      </c>
      <c r="R52" s="316"/>
      <c r="S52" s="27"/>
      <c r="T52" s="28"/>
      <c r="U52" s="29"/>
      <c r="V52" s="187"/>
      <c r="W52" s="188"/>
      <c r="X52" s="157"/>
      <c r="Y52" s="158"/>
      <c r="Z52" s="158"/>
      <c r="AA52" s="158"/>
      <c r="AB52" s="158"/>
      <c r="AC52" s="158"/>
      <c r="AD52" s="158"/>
      <c r="AE52" s="158"/>
    </row>
    <row r="53" spans="1:589" s="31" customFormat="1" ht="20.25" customHeight="1" x14ac:dyDescent="0.25">
      <c r="A53" s="508"/>
      <c r="B53" s="305"/>
      <c r="C53" s="435"/>
      <c r="D53" s="430"/>
      <c r="E53" s="430"/>
      <c r="F53" s="308"/>
      <c r="G53" s="5">
        <v>26</v>
      </c>
      <c r="H53" s="5">
        <v>28</v>
      </c>
      <c r="I53" s="5">
        <v>30</v>
      </c>
      <c r="J53" s="5">
        <v>32</v>
      </c>
      <c r="K53" s="11">
        <v>34</v>
      </c>
      <c r="L53" s="16">
        <v>36</v>
      </c>
      <c r="M53" s="5">
        <v>38</v>
      </c>
      <c r="N53" s="5">
        <v>40</v>
      </c>
      <c r="O53" s="5">
        <v>42</v>
      </c>
      <c r="P53" s="11">
        <v>44</v>
      </c>
      <c r="Q53" s="8">
        <v>46</v>
      </c>
      <c r="R53" s="5">
        <v>48</v>
      </c>
      <c r="S53" s="175"/>
      <c r="T53" s="175"/>
      <c r="U53" s="175"/>
      <c r="V53" s="226"/>
      <c r="W53" s="222"/>
      <c r="X53" s="157"/>
      <c r="Y53" s="158"/>
      <c r="Z53" s="158"/>
      <c r="AA53" s="158"/>
      <c r="AB53" s="158"/>
      <c r="AC53" s="158"/>
      <c r="AD53" s="158"/>
      <c r="AE53" s="158"/>
    </row>
    <row r="54" spans="1:589" s="31" customFormat="1" ht="20.25" customHeight="1" x14ac:dyDescent="0.25">
      <c r="A54" s="508"/>
      <c r="B54" s="305"/>
      <c r="C54" s="435"/>
      <c r="D54" s="430"/>
      <c r="E54" s="430"/>
      <c r="F54" s="88" t="s">
        <v>1</v>
      </c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75"/>
      <c r="T54" s="175"/>
      <c r="U54" s="175"/>
      <c r="V54" s="203">
        <f>SUM(G54:R54)</f>
        <v>0</v>
      </c>
      <c r="W54" s="14">
        <f>SUM(G54:K54)*G52+SUM(L54:P54)*L52+SUM(Q54:R54)*Q52</f>
        <v>0</v>
      </c>
      <c r="X54" s="157"/>
      <c r="Y54" s="158"/>
      <c r="Z54" s="158"/>
      <c r="AA54" s="158"/>
      <c r="AB54" s="158"/>
      <c r="AC54" s="158"/>
      <c r="AD54" s="158"/>
      <c r="AE54" s="158"/>
    </row>
    <row r="55" spans="1:589" s="31" customFormat="1" ht="20.25" customHeight="1" x14ac:dyDescent="0.25">
      <c r="A55" s="508"/>
      <c r="B55" s="305"/>
      <c r="C55" s="435"/>
      <c r="D55" s="430"/>
      <c r="E55" s="430"/>
      <c r="F55" s="20" t="s">
        <v>2</v>
      </c>
      <c r="G55" s="254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75"/>
      <c r="T55" s="175"/>
      <c r="U55" s="175"/>
      <c r="V55" s="203">
        <f>SUM(G55:R55)</f>
        <v>0</v>
      </c>
      <c r="W55" s="14">
        <f>SUM(G55:K55)*G52+SUM(L55:P55)*L52+SUM(Q55:R55)*Q52</f>
        <v>0</v>
      </c>
      <c r="X55" s="157"/>
      <c r="Y55" s="158"/>
      <c r="Z55" s="158"/>
      <c r="AA55" s="158"/>
      <c r="AB55" s="158"/>
      <c r="AC55" s="158"/>
      <c r="AD55" s="158"/>
      <c r="AE55" s="158"/>
    </row>
    <row r="56" spans="1:589" s="31" customFormat="1" ht="20.25" customHeight="1" x14ac:dyDescent="0.25">
      <c r="A56" s="508"/>
      <c r="B56" s="305"/>
      <c r="C56" s="435"/>
      <c r="D56" s="424"/>
      <c r="E56" s="424"/>
      <c r="F56" s="145" t="s">
        <v>280</v>
      </c>
      <c r="G56" s="254"/>
      <c r="H56" s="254"/>
      <c r="I56" s="254"/>
      <c r="J56" s="254"/>
      <c r="K56" s="254"/>
      <c r="L56" s="254"/>
      <c r="M56" s="254"/>
      <c r="N56" s="254"/>
      <c r="O56" s="254"/>
      <c r="P56" s="193"/>
      <c r="Q56" s="175"/>
      <c r="R56" s="175"/>
      <c r="S56" s="175"/>
      <c r="T56" s="175"/>
      <c r="U56" s="175"/>
      <c r="V56" s="13">
        <f>SUM(G56:R56)</f>
        <v>0</v>
      </c>
      <c r="W56" s="14">
        <f>SUM(G56:K56)*G52+SUM(L56:P56)*L52+SUM(Q56:R56)*Q52</f>
        <v>0</v>
      </c>
      <c r="X56" s="157"/>
      <c r="Y56" s="158"/>
      <c r="Z56" s="158"/>
      <c r="AA56" s="158"/>
      <c r="AB56" s="158"/>
      <c r="AC56" s="158"/>
      <c r="AD56" s="158"/>
      <c r="AE56" s="158"/>
    </row>
    <row r="57" spans="1:589" s="30" customFormat="1" ht="20.25" customHeight="1" x14ac:dyDescent="0.25">
      <c r="A57" s="508"/>
      <c r="B57" s="305"/>
      <c r="C57" s="435"/>
      <c r="D57" s="336" t="s">
        <v>100</v>
      </c>
      <c r="E57" s="336" t="s">
        <v>20</v>
      </c>
      <c r="F57" s="307"/>
      <c r="G57" s="312">
        <v>425</v>
      </c>
      <c r="H57" s="312"/>
      <c r="I57" s="312"/>
      <c r="J57" s="312"/>
      <c r="K57" s="312"/>
      <c r="L57" s="312">
        <v>495</v>
      </c>
      <c r="M57" s="312"/>
      <c r="N57" s="312"/>
      <c r="O57" s="312"/>
      <c r="P57" s="312"/>
      <c r="Q57" s="312">
        <v>615</v>
      </c>
      <c r="R57" s="312"/>
      <c r="S57" s="175"/>
      <c r="T57" s="175"/>
      <c r="U57" s="63"/>
      <c r="V57" s="241"/>
      <c r="W57" s="223"/>
      <c r="X57" s="157"/>
      <c r="Y57" s="158"/>
      <c r="Z57" s="158"/>
      <c r="AA57" s="158"/>
      <c r="AB57" s="158"/>
      <c r="AC57" s="158"/>
      <c r="AD57" s="158"/>
      <c r="AE57" s="158"/>
    </row>
    <row r="58" spans="1:589" s="31" customFormat="1" ht="20.25" customHeight="1" x14ac:dyDescent="0.25">
      <c r="A58" s="508"/>
      <c r="B58" s="305"/>
      <c r="C58" s="435"/>
      <c r="D58" s="336"/>
      <c r="E58" s="336"/>
      <c r="F58" s="308"/>
      <c r="G58" s="5">
        <v>26</v>
      </c>
      <c r="H58" s="5">
        <v>28</v>
      </c>
      <c r="I58" s="5">
        <v>30</v>
      </c>
      <c r="J58" s="5">
        <v>32</v>
      </c>
      <c r="K58" s="11">
        <v>34</v>
      </c>
      <c r="L58" s="16">
        <v>36</v>
      </c>
      <c r="M58" s="5">
        <v>38</v>
      </c>
      <c r="N58" s="5">
        <v>40</v>
      </c>
      <c r="O58" s="5">
        <v>42</v>
      </c>
      <c r="P58" s="11">
        <v>44</v>
      </c>
      <c r="Q58" s="61">
        <v>46</v>
      </c>
      <c r="R58" s="57">
        <v>48</v>
      </c>
      <c r="S58" s="175"/>
      <c r="T58" s="175"/>
      <c r="U58" s="175"/>
      <c r="V58" s="242"/>
      <c r="W58" s="190"/>
      <c r="X58" s="157"/>
      <c r="Y58" s="158"/>
      <c r="Z58" s="158"/>
      <c r="AA58" s="158"/>
      <c r="AB58" s="158"/>
      <c r="AC58" s="158"/>
      <c r="AD58" s="158"/>
      <c r="AE58" s="158"/>
    </row>
    <row r="59" spans="1:589" s="31" customFormat="1" ht="20.25" customHeight="1" x14ac:dyDescent="0.25">
      <c r="A59" s="508"/>
      <c r="B59" s="305"/>
      <c r="C59" s="435"/>
      <c r="D59" s="336"/>
      <c r="E59" s="336"/>
      <c r="F59" s="88" t="s">
        <v>1</v>
      </c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75"/>
      <c r="T59" s="175"/>
      <c r="U59" s="175"/>
      <c r="V59" s="203">
        <f>SUM(G59:R59)</f>
        <v>0</v>
      </c>
      <c r="W59" s="62">
        <f>SUM(G59:K59)*G57+SUM(L59:P59)*L57+SUM(Q59:R59)*Q57</f>
        <v>0</v>
      </c>
      <c r="X59" s="157"/>
      <c r="Y59" s="158"/>
      <c r="Z59" s="158"/>
      <c r="AA59" s="158"/>
      <c r="AB59" s="158"/>
      <c r="AC59" s="158"/>
      <c r="AD59" s="158"/>
      <c r="AE59" s="158"/>
    </row>
    <row r="60" spans="1:589" s="31" customFormat="1" ht="20.25" customHeight="1" x14ac:dyDescent="0.25">
      <c r="A60" s="509"/>
      <c r="B60" s="305"/>
      <c r="C60" s="435"/>
      <c r="D60" s="336"/>
      <c r="E60" s="336"/>
      <c r="F60" s="20" t="s">
        <v>2</v>
      </c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254"/>
      <c r="R60" s="105"/>
      <c r="S60" s="175"/>
      <c r="T60" s="175"/>
      <c r="U60" s="175"/>
      <c r="V60" s="203">
        <f>SUM(G60:R60)</f>
        <v>0</v>
      </c>
      <c r="W60" s="62">
        <f>SUM(G60:K60)*G57+SUM(L60:P60)*L57+SUM(Q60:R60)*Q57</f>
        <v>0</v>
      </c>
      <c r="X60" s="157"/>
      <c r="Y60" s="158"/>
      <c r="Z60" s="158"/>
      <c r="AA60" s="158"/>
      <c r="AB60" s="158"/>
      <c r="AC60" s="158"/>
      <c r="AD60" s="158"/>
      <c r="AE60" s="158"/>
    </row>
    <row r="61" spans="1:589" s="4" customFormat="1" ht="4.5" customHeight="1" x14ac:dyDescent="0.25">
      <c r="A61" s="234"/>
      <c r="B61" s="66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8"/>
      <c r="X61" s="157"/>
      <c r="Y61" s="158"/>
      <c r="Z61" s="158"/>
      <c r="AA61" s="158"/>
      <c r="AB61" s="158"/>
      <c r="AC61" s="158"/>
      <c r="AD61" s="158"/>
      <c r="AE61" s="158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</row>
    <row r="62" spans="1:589" s="19" customFormat="1" ht="24" customHeight="1" x14ac:dyDescent="0.25">
      <c r="A62" s="498"/>
      <c r="B62" s="378"/>
      <c r="C62" s="340" t="s">
        <v>483</v>
      </c>
      <c r="D62" s="337" t="s">
        <v>104</v>
      </c>
      <c r="E62" s="337" t="s">
        <v>21</v>
      </c>
      <c r="F62" s="307"/>
      <c r="G62" s="312">
        <v>545</v>
      </c>
      <c r="H62" s="312"/>
      <c r="I62" s="312"/>
      <c r="J62" s="312"/>
      <c r="K62" s="312"/>
      <c r="L62" s="316">
        <v>645</v>
      </c>
      <c r="M62" s="316"/>
      <c r="N62" s="316"/>
      <c r="O62" s="316"/>
      <c r="P62" s="316"/>
      <c r="Q62" s="86"/>
      <c r="R62" s="86"/>
      <c r="S62" s="86"/>
      <c r="T62" s="86"/>
      <c r="U62" s="86"/>
      <c r="V62" s="187"/>
      <c r="W62" s="188"/>
      <c r="X62" s="157"/>
      <c r="Y62" s="158"/>
      <c r="Z62" s="158"/>
      <c r="AA62" s="158"/>
      <c r="AB62" s="158"/>
      <c r="AC62" s="158"/>
      <c r="AD62" s="158"/>
      <c r="AE62" s="158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</row>
    <row r="63" spans="1:589" ht="24" customHeight="1" x14ac:dyDescent="0.25">
      <c r="A63" s="499"/>
      <c r="B63" s="379"/>
      <c r="C63" s="340"/>
      <c r="D63" s="337"/>
      <c r="E63" s="337"/>
      <c r="F63" s="308"/>
      <c r="G63" s="5">
        <v>26</v>
      </c>
      <c r="H63" s="5">
        <v>28</v>
      </c>
      <c r="I63" s="5">
        <v>30</v>
      </c>
      <c r="J63" s="11">
        <v>32</v>
      </c>
      <c r="K63" s="5">
        <v>34</v>
      </c>
      <c r="L63" s="5">
        <v>36</v>
      </c>
      <c r="M63" s="5">
        <v>38</v>
      </c>
      <c r="N63" s="5">
        <v>40</v>
      </c>
      <c r="O63" s="5">
        <v>42</v>
      </c>
      <c r="P63" s="11">
        <v>44</v>
      </c>
      <c r="Q63" s="175"/>
      <c r="R63" s="193"/>
      <c r="S63" s="175"/>
      <c r="T63" s="175"/>
      <c r="U63" s="175"/>
      <c r="V63" s="226"/>
      <c r="W63" s="222"/>
      <c r="X63" s="157"/>
      <c r="Y63" s="158"/>
      <c r="Z63" s="158"/>
      <c r="AA63" s="158"/>
      <c r="AB63" s="158"/>
      <c r="AC63" s="158"/>
      <c r="AD63" s="158"/>
      <c r="AE63" s="158"/>
    </row>
    <row r="64" spans="1:589" ht="24" hidden="1" customHeight="1" x14ac:dyDescent="0.25">
      <c r="A64" s="499"/>
      <c r="B64" s="379"/>
      <c r="C64" s="340"/>
      <c r="D64" s="337"/>
      <c r="E64" s="337"/>
      <c r="F64" s="88" t="s">
        <v>1</v>
      </c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75"/>
      <c r="R64" s="193"/>
      <c r="S64" s="175"/>
      <c r="T64" s="175"/>
      <c r="U64" s="175"/>
      <c r="V64" s="203">
        <f>SUM(G64:P64)</f>
        <v>0</v>
      </c>
      <c r="W64" s="14">
        <f>SUM(G64:K64)*G62+SUM(L64:P64)*L62</f>
        <v>0</v>
      </c>
      <c r="X64" s="157"/>
      <c r="Y64" s="158"/>
      <c r="Z64" s="158"/>
      <c r="AA64" s="158"/>
      <c r="AB64" s="158"/>
      <c r="AC64" s="158"/>
      <c r="AD64" s="158"/>
      <c r="AE64" s="158"/>
    </row>
    <row r="65" spans="1:589" ht="24" customHeight="1" x14ac:dyDescent="0.25">
      <c r="A65" s="500"/>
      <c r="B65" s="379"/>
      <c r="C65" s="340"/>
      <c r="D65" s="337"/>
      <c r="E65" s="337"/>
      <c r="F65" s="20" t="s">
        <v>2</v>
      </c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87"/>
      <c r="R65" s="87"/>
      <c r="S65" s="87"/>
      <c r="T65" s="87"/>
      <c r="U65" s="87"/>
      <c r="V65" s="203">
        <f>SUM(G65:P65)</f>
        <v>0</v>
      </c>
      <c r="W65" s="14">
        <f>SUM(G65:K65)*G62+SUM(L65:P65)*L62</f>
        <v>0</v>
      </c>
      <c r="X65" s="157"/>
      <c r="Y65" s="158"/>
      <c r="Z65" s="158"/>
      <c r="AA65" s="158"/>
      <c r="AB65" s="158"/>
      <c r="AC65" s="158"/>
      <c r="AD65" s="158"/>
      <c r="AE65" s="158"/>
    </row>
    <row r="66" spans="1:589" s="4" customFormat="1" ht="4.5" customHeight="1" x14ac:dyDescent="0.25">
      <c r="A66" s="234"/>
      <c r="B66" s="6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8"/>
      <c r="X66" s="157"/>
      <c r="Y66" s="158"/>
      <c r="Z66" s="158"/>
      <c r="AA66" s="158"/>
      <c r="AB66" s="158"/>
      <c r="AC66" s="158"/>
      <c r="AD66" s="158"/>
      <c r="AE66" s="158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</row>
    <row r="67" spans="1:589" s="26" customFormat="1" ht="24" customHeight="1" x14ac:dyDescent="0.25">
      <c r="A67" s="501"/>
      <c r="B67" s="378"/>
      <c r="C67" s="375" t="s">
        <v>484</v>
      </c>
      <c r="D67" s="336" t="s">
        <v>105</v>
      </c>
      <c r="E67" s="336" t="s">
        <v>20</v>
      </c>
      <c r="F67" s="307"/>
      <c r="G67" s="312">
        <v>615</v>
      </c>
      <c r="H67" s="312"/>
      <c r="I67" s="312"/>
      <c r="J67" s="312"/>
      <c r="K67" s="312"/>
      <c r="L67" s="316">
        <v>740</v>
      </c>
      <c r="M67" s="316"/>
      <c r="N67" s="316"/>
      <c r="O67" s="316"/>
      <c r="P67" s="316"/>
      <c r="Q67" s="86"/>
      <c r="R67" s="86"/>
      <c r="S67" s="86"/>
      <c r="T67" s="86"/>
      <c r="U67" s="86"/>
      <c r="V67" s="187"/>
      <c r="W67" s="188"/>
      <c r="X67" s="157"/>
      <c r="Y67" s="158"/>
      <c r="Z67" s="158"/>
      <c r="AA67" s="158"/>
      <c r="AB67" s="158"/>
      <c r="AC67" s="158"/>
      <c r="AD67" s="158"/>
      <c r="AE67" s="158"/>
    </row>
    <row r="68" spans="1:589" s="31" customFormat="1" ht="24" customHeight="1" x14ac:dyDescent="0.25">
      <c r="A68" s="502"/>
      <c r="B68" s="379"/>
      <c r="C68" s="340"/>
      <c r="D68" s="336"/>
      <c r="E68" s="336"/>
      <c r="F68" s="308"/>
      <c r="G68" s="5">
        <v>26</v>
      </c>
      <c r="H68" s="5">
        <v>28</v>
      </c>
      <c r="I68" s="5">
        <v>30</v>
      </c>
      <c r="J68" s="5">
        <v>32</v>
      </c>
      <c r="K68" s="11">
        <v>34</v>
      </c>
      <c r="L68" s="5">
        <v>36</v>
      </c>
      <c r="M68" s="5">
        <v>38</v>
      </c>
      <c r="N68" s="5">
        <v>40</v>
      </c>
      <c r="O68" s="5">
        <v>42</v>
      </c>
      <c r="P68" s="11">
        <v>44</v>
      </c>
      <c r="Q68" s="21"/>
      <c r="R68" s="21"/>
      <c r="S68" s="21"/>
      <c r="T68" s="21"/>
      <c r="U68" s="21"/>
      <c r="V68" s="226"/>
      <c r="W68" s="222"/>
      <c r="X68" s="157"/>
      <c r="Y68" s="158"/>
      <c r="Z68" s="158"/>
      <c r="AA68" s="158"/>
      <c r="AB68" s="158"/>
      <c r="AC68" s="158"/>
      <c r="AD68" s="158"/>
      <c r="AE68" s="158"/>
    </row>
    <row r="69" spans="1:589" s="31" customFormat="1" ht="24" customHeight="1" x14ac:dyDescent="0.25">
      <c r="A69" s="502"/>
      <c r="B69" s="379"/>
      <c r="C69" s="340"/>
      <c r="D69" s="336"/>
      <c r="E69" s="336"/>
      <c r="F69" s="88" t="s">
        <v>1</v>
      </c>
      <c r="G69" s="105"/>
      <c r="H69" s="105"/>
      <c r="I69" s="105"/>
      <c r="J69" s="105"/>
      <c r="K69" s="105"/>
      <c r="L69" s="105"/>
      <c r="M69" s="105"/>
      <c r="N69" s="105"/>
      <c r="O69" s="105"/>
      <c r="P69" s="254"/>
      <c r="Q69" s="21"/>
      <c r="R69" s="21"/>
      <c r="S69" s="21"/>
      <c r="T69" s="21"/>
      <c r="U69" s="21"/>
      <c r="V69" s="203">
        <f>SUM(G69:P69)</f>
        <v>0</v>
      </c>
      <c r="W69" s="14">
        <f>SUM(G69:K69)*G67+SUM(L69:P69)*L67</f>
        <v>0</v>
      </c>
      <c r="X69" s="157"/>
      <c r="Y69" s="158"/>
      <c r="Z69" s="158"/>
      <c r="AA69" s="158"/>
      <c r="AB69" s="158"/>
      <c r="AC69" s="158"/>
      <c r="AD69" s="158"/>
      <c r="AE69" s="158"/>
    </row>
    <row r="70" spans="1:589" s="31" customFormat="1" ht="24" customHeight="1" x14ac:dyDescent="0.25">
      <c r="A70" s="503"/>
      <c r="B70" s="379"/>
      <c r="C70" s="340"/>
      <c r="D70" s="336"/>
      <c r="E70" s="336"/>
      <c r="F70" s="20" t="s">
        <v>2</v>
      </c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21"/>
      <c r="R70" s="21"/>
      <c r="S70" s="21"/>
      <c r="T70" s="21"/>
      <c r="U70" s="21"/>
      <c r="V70" s="203">
        <f>SUM(G70:P70)</f>
        <v>0</v>
      </c>
      <c r="W70" s="14">
        <f>SUM(G70:K70)*G67+SUM(L70:P70)*L67</f>
        <v>0</v>
      </c>
      <c r="X70" s="157"/>
      <c r="Y70" s="158"/>
      <c r="Z70" s="158"/>
      <c r="AA70" s="158"/>
      <c r="AB70" s="158"/>
      <c r="AC70" s="158"/>
      <c r="AD70" s="158"/>
      <c r="AE70" s="158"/>
    </row>
    <row r="71" spans="1:589" s="4" customFormat="1" ht="4.5" customHeight="1" x14ac:dyDescent="0.25">
      <c r="A71" s="234"/>
      <c r="B71" s="66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8"/>
      <c r="X71" s="157"/>
      <c r="Y71" s="158"/>
      <c r="Z71" s="158"/>
      <c r="AA71" s="158"/>
      <c r="AB71" s="158"/>
      <c r="AC71" s="158"/>
      <c r="AD71" s="158"/>
      <c r="AE71" s="158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</row>
    <row r="72" spans="1:589" s="19" customFormat="1" ht="21.75" customHeight="1" x14ac:dyDescent="0.25">
      <c r="A72" s="498"/>
      <c r="B72" s="305"/>
      <c r="C72" s="340" t="s">
        <v>485</v>
      </c>
      <c r="D72" s="337" t="s">
        <v>174</v>
      </c>
      <c r="E72" s="337" t="s">
        <v>21</v>
      </c>
      <c r="F72" s="307"/>
      <c r="G72" s="312">
        <v>430</v>
      </c>
      <c r="H72" s="312"/>
      <c r="I72" s="312"/>
      <c r="J72" s="312"/>
      <c r="K72" s="312"/>
      <c r="L72" s="312">
        <v>510</v>
      </c>
      <c r="M72" s="312"/>
      <c r="N72" s="312"/>
      <c r="O72" s="312"/>
      <c r="P72" s="312"/>
      <c r="Q72" s="312">
        <v>605</v>
      </c>
      <c r="R72" s="312"/>
      <c r="S72" s="86"/>
      <c r="T72" s="86"/>
      <c r="U72" s="86"/>
      <c r="V72" s="187"/>
      <c r="W72" s="188"/>
      <c r="X72" s="157"/>
      <c r="Y72" s="158"/>
      <c r="Z72" s="158"/>
      <c r="AA72" s="158"/>
      <c r="AB72" s="158"/>
      <c r="AC72" s="158"/>
      <c r="AD72" s="158"/>
      <c r="AE72" s="158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  <c r="QA72" s="26"/>
      <c r="QB72" s="26"/>
      <c r="QC72" s="26"/>
      <c r="QD72" s="26"/>
      <c r="QE72" s="26"/>
      <c r="QF72" s="26"/>
      <c r="QG72" s="26"/>
      <c r="QH72" s="26"/>
      <c r="QI72" s="26"/>
      <c r="QJ72" s="26"/>
      <c r="QK72" s="26"/>
      <c r="QL72" s="26"/>
      <c r="QM72" s="26"/>
      <c r="QN72" s="26"/>
      <c r="QO72" s="26"/>
      <c r="QP72" s="26"/>
      <c r="QQ72" s="26"/>
      <c r="QR72" s="26"/>
      <c r="QS72" s="26"/>
      <c r="QT72" s="26"/>
      <c r="QU72" s="26"/>
      <c r="QV72" s="26"/>
      <c r="QW72" s="26"/>
      <c r="QX72" s="26"/>
      <c r="QY72" s="26"/>
      <c r="QZ72" s="26"/>
      <c r="RA72" s="26"/>
      <c r="RB72" s="26"/>
      <c r="RC72" s="26"/>
      <c r="RD72" s="26"/>
      <c r="RE72" s="26"/>
      <c r="RF72" s="26"/>
      <c r="RG72" s="26"/>
      <c r="RH72" s="26"/>
      <c r="RI72" s="26"/>
      <c r="RJ72" s="26"/>
      <c r="RK72" s="26"/>
      <c r="RL72" s="26"/>
      <c r="RM72" s="26"/>
      <c r="RN72" s="26"/>
      <c r="RO72" s="26"/>
      <c r="RP72" s="26"/>
      <c r="RQ72" s="26"/>
      <c r="RR72" s="26"/>
      <c r="RS72" s="26"/>
      <c r="RT72" s="26"/>
      <c r="RU72" s="26"/>
      <c r="RV72" s="26"/>
      <c r="RW72" s="26"/>
      <c r="RX72" s="26"/>
      <c r="RY72" s="26"/>
      <c r="RZ72" s="26"/>
      <c r="SA72" s="26"/>
      <c r="SB72" s="26"/>
      <c r="SC72" s="26"/>
      <c r="SD72" s="26"/>
      <c r="SE72" s="26"/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"/>
      <c r="SQ72" s="26"/>
      <c r="SR72" s="26"/>
      <c r="SS72" s="26"/>
      <c r="ST72" s="26"/>
      <c r="SU72" s="26"/>
      <c r="SV72" s="26"/>
      <c r="SW72" s="26"/>
      <c r="SX72" s="26"/>
      <c r="SY72" s="26"/>
      <c r="SZ72" s="26"/>
      <c r="TA72" s="26"/>
      <c r="TB72" s="26"/>
      <c r="TC72" s="26"/>
      <c r="TD72" s="26"/>
      <c r="TE72" s="26"/>
      <c r="TF72" s="26"/>
      <c r="TG72" s="26"/>
      <c r="TH72" s="26"/>
      <c r="TI72" s="26"/>
      <c r="TJ72" s="26"/>
      <c r="TK72" s="26"/>
      <c r="TL72" s="26"/>
      <c r="TM72" s="26"/>
      <c r="TN72" s="26"/>
      <c r="TO72" s="26"/>
      <c r="TP72" s="26"/>
      <c r="TQ72" s="26"/>
      <c r="TR72" s="26"/>
      <c r="TS72" s="26"/>
      <c r="TT72" s="26"/>
      <c r="TU72" s="26"/>
      <c r="TV72" s="26"/>
      <c r="TW72" s="26"/>
      <c r="TX72" s="26"/>
      <c r="TY72" s="26"/>
      <c r="TZ72" s="26"/>
      <c r="UA72" s="26"/>
      <c r="UB72" s="26"/>
      <c r="UC72" s="26"/>
      <c r="UD72" s="26"/>
      <c r="UE72" s="26"/>
      <c r="UF72" s="26"/>
      <c r="UG72" s="26"/>
      <c r="UH72" s="26"/>
      <c r="UI72" s="26"/>
      <c r="UJ72" s="26"/>
      <c r="UK72" s="26"/>
      <c r="UL72" s="26"/>
      <c r="UM72" s="26"/>
      <c r="UN72" s="26"/>
      <c r="UO72" s="26"/>
      <c r="UP72" s="26"/>
      <c r="UQ72" s="26"/>
      <c r="UR72" s="26"/>
      <c r="US72" s="26"/>
      <c r="UT72" s="26"/>
      <c r="UU72" s="26"/>
      <c r="UV72" s="26"/>
      <c r="UW72" s="26"/>
      <c r="UX72" s="26"/>
      <c r="UY72" s="26"/>
      <c r="UZ72" s="26"/>
      <c r="VA72" s="26"/>
      <c r="VB72" s="26"/>
      <c r="VC72" s="26"/>
      <c r="VD72" s="26"/>
      <c r="VE72" s="26"/>
      <c r="VF72" s="26"/>
      <c r="VG72" s="26"/>
      <c r="VH72" s="26"/>
      <c r="VI72" s="26"/>
      <c r="VJ72" s="26"/>
      <c r="VK72" s="26"/>
      <c r="VL72" s="26"/>
      <c r="VM72" s="26"/>
      <c r="VN72" s="26"/>
      <c r="VO72" s="26"/>
      <c r="VP72" s="26"/>
      <c r="VQ72" s="26"/>
    </row>
    <row r="73" spans="1:589" ht="21.75" customHeight="1" x14ac:dyDescent="0.25">
      <c r="A73" s="499"/>
      <c r="B73" s="305"/>
      <c r="C73" s="340"/>
      <c r="D73" s="337"/>
      <c r="E73" s="337"/>
      <c r="F73" s="308"/>
      <c r="G73" s="52">
        <v>26</v>
      </c>
      <c r="H73" s="53">
        <v>28</v>
      </c>
      <c r="I73" s="53">
        <v>30</v>
      </c>
      <c r="J73" s="53">
        <v>32</v>
      </c>
      <c r="K73" s="53">
        <v>34</v>
      </c>
      <c r="L73" s="53">
        <v>36</v>
      </c>
      <c r="M73" s="53">
        <v>38</v>
      </c>
      <c r="N73" s="53">
        <v>40</v>
      </c>
      <c r="O73" s="53">
        <v>42</v>
      </c>
      <c r="P73" s="54">
        <v>44</v>
      </c>
      <c r="Q73" s="53">
        <v>46</v>
      </c>
      <c r="R73" s="54">
        <v>48</v>
      </c>
      <c r="S73" s="175"/>
      <c r="T73" s="175"/>
      <c r="U73" s="175"/>
      <c r="V73" s="226"/>
      <c r="W73" s="222"/>
      <c r="X73" s="157"/>
      <c r="Y73" s="158"/>
      <c r="Z73" s="158"/>
      <c r="AA73" s="158"/>
      <c r="AB73" s="158"/>
      <c r="AC73" s="158"/>
      <c r="AD73" s="158"/>
      <c r="AE73" s="158"/>
    </row>
    <row r="74" spans="1:589" ht="21.75" customHeight="1" x14ac:dyDescent="0.25">
      <c r="A74" s="499"/>
      <c r="B74" s="305"/>
      <c r="C74" s="340"/>
      <c r="D74" s="337"/>
      <c r="E74" s="337"/>
      <c r="F74" s="88" t="s">
        <v>1</v>
      </c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75"/>
      <c r="T74" s="175"/>
      <c r="U74" s="175"/>
      <c r="V74" s="203">
        <f>SUM(G74:S74)</f>
        <v>0</v>
      </c>
      <c r="W74" s="14">
        <f>SUM(G74:K74)*G72+SUM(L74:P74)*L72+SUM(Q74:R74)*Q72</f>
        <v>0</v>
      </c>
      <c r="X74" s="157"/>
      <c r="Y74" s="158"/>
      <c r="Z74" s="158"/>
      <c r="AA74" s="158"/>
      <c r="AB74" s="158"/>
      <c r="AC74" s="158"/>
      <c r="AD74" s="158"/>
      <c r="AE74" s="158"/>
    </row>
    <row r="75" spans="1:589" ht="21.75" customHeight="1" x14ac:dyDescent="0.25">
      <c r="A75" s="499"/>
      <c r="B75" s="305"/>
      <c r="C75" s="340"/>
      <c r="D75" s="337"/>
      <c r="E75" s="337"/>
      <c r="F75" s="20" t="s">
        <v>2</v>
      </c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75"/>
      <c r="R75" s="175"/>
      <c r="S75" s="175"/>
      <c r="T75" s="175"/>
      <c r="U75" s="175"/>
      <c r="V75" s="203">
        <f>SUM(G75:P75)</f>
        <v>0</v>
      </c>
      <c r="W75" s="14">
        <f>SUM(G75:K75)*G72+SUM(L75:P75)*L72+SUM(Q75:R75)*Q72</f>
        <v>0</v>
      </c>
      <c r="X75" s="157"/>
      <c r="Y75" s="158"/>
      <c r="Z75" s="158"/>
      <c r="AA75" s="158"/>
      <c r="AB75" s="158"/>
      <c r="AC75" s="158"/>
      <c r="AD75" s="158"/>
      <c r="AE75" s="158"/>
    </row>
    <row r="76" spans="1:589" s="26" customFormat="1" ht="21" customHeight="1" x14ac:dyDescent="0.25">
      <c r="A76" s="499"/>
      <c r="B76" s="305"/>
      <c r="C76" s="340"/>
      <c r="D76" s="337" t="s">
        <v>173</v>
      </c>
      <c r="E76" s="337" t="s">
        <v>20</v>
      </c>
      <c r="F76" s="307"/>
      <c r="G76" s="312">
        <v>430</v>
      </c>
      <c r="H76" s="312"/>
      <c r="I76" s="312"/>
      <c r="J76" s="312"/>
      <c r="K76" s="312"/>
      <c r="L76" s="316">
        <v>510</v>
      </c>
      <c r="M76" s="316"/>
      <c r="N76" s="316"/>
      <c r="O76" s="316"/>
      <c r="P76" s="316"/>
      <c r="Q76" s="21"/>
      <c r="R76" s="175"/>
      <c r="S76" s="175"/>
      <c r="T76" s="175"/>
      <c r="U76" s="175"/>
      <c r="V76" s="227"/>
      <c r="W76" s="223"/>
      <c r="X76" s="157"/>
      <c r="Y76" s="158"/>
      <c r="Z76" s="158"/>
      <c r="AA76" s="158"/>
      <c r="AB76" s="158"/>
      <c r="AC76" s="158"/>
      <c r="AD76" s="158"/>
      <c r="AE76" s="158"/>
    </row>
    <row r="77" spans="1:589" s="3" customFormat="1" ht="21" customHeight="1" x14ac:dyDescent="0.25">
      <c r="A77" s="499"/>
      <c r="B77" s="305"/>
      <c r="C77" s="340"/>
      <c r="D77" s="337"/>
      <c r="E77" s="337"/>
      <c r="F77" s="308"/>
      <c r="G77" s="5">
        <v>26</v>
      </c>
      <c r="H77" s="5">
        <v>28</v>
      </c>
      <c r="I77" s="5">
        <v>30</v>
      </c>
      <c r="J77" s="5">
        <v>32</v>
      </c>
      <c r="K77" s="11">
        <v>34</v>
      </c>
      <c r="L77" s="5">
        <v>36</v>
      </c>
      <c r="M77" s="5">
        <v>38</v>
      </c>
      <c r="N77" s="5">
        <v>40</v>
      </c>
      <c r="O77" s="5">
        <v>42</v>
      </c>
      <c r="P77" s="11">
        <v>44</v>
      </c>
      <c r="Q77" s="175"/>
      <c r="R77" s="175"/>
      <c r="S77" s="175"/>
      <c r="T77" s="175"/>
      <c r="U77" s="175"/>
      <c r="V77" s="226"/>
      <c r="W77" s="222"/>
      <c r="X77" s="157"/>
      <c r="Y77" s="158"/>
      <c r="Z77" s="158"/>
      <c r="AA77" s="158"/>
      <c r="AB77" s="158"/>
      <c r="AC77" s="158"/>
      <c r="AD77" s="158"/>
      <c r="AE77" s="158"/>
    </row>
    <row r="78" spans="1:589" s="3" customFormat="1" ht="21" customHeight="1" x14ac:dyDescent="0.25">
      <c r="A78" s="499"/>
      <c r="B78" s="305"/>
      <c r="C78" s="340"/>
      <c r="D78" s="337"/>
      <c r="E78" s="337"/>
      <c r="F78" s="88" t="s">
        <v>1</v>
      </c>
      <c r="G78" s="105"/>
      <c r="H78" s="105"/>
      <c r="I78" s="105"/>
      <c r="J78" s="105"/>
      <c r="K78" s="105"/>
      <c r="L78" s="105"/>
      <c r="M78" s="105"/>
      <c r="N78" s="105"/>
      <c r="O78" s="254"/>
      <c r="P78" s="254"/>
      <c r="Q78" s="175"/>
      <c r="R78" s="175"/>
      <c r="S78" s="175"/>
      <c r="T78" s="175"/>
      <c r="U78" s="175"/>
      <c r="V78" s="203">
        <f>SUM(G78:P78)</f>
        <v>0</v>
      </c>
      <c r="W78" s="14">
        <f>SUM(G78:K78)*G76+SUM(L78:P78)*L76</f>
        <v>0</v>
      </c>
      <c r="X78" s="157"/>
      <c r="Y78" s="158"/>
      <c r="Z78" s="158"/>
      <c r="AA78" s="158"/>
      <c r="AB78" s="158"/>
      <c r="AC78" s="158"/>
      <c r="AD78" s="158"/>
      <c r="AE78" s="158"/>
    </row>
    <row r="79" spans="1:589" s="3" customFormat="1" ht="21" customHeight="1" x14ac:dyDescent="0.25">
      <c r="A79" s="500"/>
      <c r="B79" s="305"/>
      <c r="C79" s="340"/>
      <c r="D79" s="337"/>
      <c r="E79" s="337"/>
      <c r="F79" s="20" t="s">
        <v>2</v>
      </c>
      <c r="G79" s="105"/>
      <c r="H79" s="105"/>
      <c r="I79" s="105"/>
      <c r="J79" s="105"/>
      <c r="K79" s="105"/>
      <c r="L79" s="105"/>
      <c r="M79" s="105"/>
      <c r="N79" s="105"/>
      <c r="O79" s="105"/>
      <c r="P79" s="112"/>
      <c r="Q79" s="87"/>
      <c r="R79" s="87"/>
      <c r="S79" s="87"/>
      <c r="T79" s="87"/>
      <c r="U79" s="87"/>
      <c r="V79" s="203">
        <f>SUM(G79:P79)</f>
        <v>0</v>
      </c>
      <c r="W79" s="14">
        <f>SUM(G79:K79)*G76+SUM(L79:P79)*L76</f>
        <v>0</v>
      </c>
      <c r="X79" s="157"/>
      <c r="Y79" s="158"/>
      <c r="Z79" s="158"/>
      <c r="AA79" s="158"/>
      <c r="AB79" s="158"/>
      <c r="AC79" s="158"/>
      <c r="AD79" s="158"/>
      <c r="AE79" s="158"/>
    </row>
    <row r="80" spans="1:589" s="4" customFormat="1" ht="3" customHeight="1" x14ac:dyDescent="0.25">
      <c r="A80" s="234"/>
      <c r="B80" s="66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8"/>
      <c r="X80" s="157"/>
      <c r="Y80" s="158"/>
      <c r="Z80" s="158"/>
      <c r="AA80" s="158"/>
      <c r="AB80" s="158"/>
      <c r="AC80" s="158"/>
      <c r="AD80" s="158"/>
      <c r="AE80" s="158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</row>
    <row r="81" spans="1:589" s="19" customFormat="1" ht="23.25" customHeight="1" x14ac:dyDescent="0.25">
      <c r="A81" s="498"/>
      <c r="B81" s="305"/>
      <c r="C81" s="340" t="s">
        <v>486</v>
      </c>
      <c r="D81" s="337" t="s">
        <v>101</v>
      </c>
      <c r="E81" s="337" t="s">
        <v>21</v>
      </c>
      <c r="F81" s="307"/>
      <c r="G81" s="312">
        <v>460</v>
      </c>
      <c r="H81" s="312"/>
      <c r="I81" s="312"/>
      <c r="J81" s="312"/>
      <c r="K81" s="312"/>
      <c r="L81" s="316">
        <v>545</v>
      </c>
      <c r="M81" s="316"/>
      <c r="N81" s="316"/>
      <c r="O81" s="316"/>
      <c r="P81" s="316"/>
      <c r="Q81" s="86"/>
      <c r="R81" s="86"/>
      <c r="S81" s="86"/>
      <c r="T81" s="86"/>
      <c r="U81" s="86"/>
      <c r="V81" s="187"/>
      <c r="W81" s="188"/>
      <c r="X81" s="157"/>
      <c r="Y81" s="158"/>
      <c r="Z81" s="158"/>
      <c r="AA81" s="158"/>
      <c r="AB81" s="158"/>
      <c r="AC81" s="158"/>
      <c r="AD81" s="158"/>
      <c r="AE81" s="158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</row>
    <row r="82" spans="1:589" ht="23.25" customHeight="1" x14ac:dyDescent="0.25">
      <c r="A82" s="499"/>
      <c r="B82" s="305"/>
      <c r="C82" s="340"/>
      <c r="D82" s="337"/>
      <c r="E82" s="337"/>
      <c r="F82" s="308"/>
      <c r="G82" s="52">
        <v>26</v>
      </c>
      <c r="H82" s="53">
        <v>28</v>
      </c>
      <c r="I82" s="53">
        <v>30</v>
      </c>
      <c r="J82" s="53">
        <v>32</v>
      </c>
      <c r="K82" s="53">
        <v>34</v>
      </c>
      <c r="L82" s="53">
        <v>36</v>
      </c>
      <c r="M82" s="53">
        <v>38</v>
      </c>
      <c r="N82" s="53">
        <v>40</v>
      </c>
      <c r="O82" s="53">
        <v>42</v>
      </c>
      <c r="P82" s="53">
        <v>44</v>
      </c>
      <c r="Q82" s="175"/>
      <c r="R82" s="175"/>
      <c r="S82" s="175"/>
      <c r="T82" s="175"/>
      <c r="U82" s="175"/>
      <c r="V82" s="226"/>
      <c r="W82" s="222"/>
      <c r="X82" s="157"/>
      <c r="Y82" s="158"/>
      <c r="Z82" s="158"/>
      <c r="AA82" s="158"/>
      <c r="AB82" s="158"/>
      <c r="AC82" s="158"/>
      <c r="AD82" s="158"/>
      <c r="AE82" s="158"/>
    </row>
    <row r="83" spans="1:589" ht="23.25" customHeight="1" x14ac:dyDescent="0.25">
      <c r="A83" s="499"/>
      <c r="B83" s="305"/>
      <c r="C83" s="340"/>
      <c r="D83" s="337"/>
      <c r="E83" s="337"/>
      <c r="F83" s="88" t="s">
        <v>1</v>
      </c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75"/>
      <c r="R83" s="175"/>
      <c r="S83" s="175"/>
      <c r="T83" s="175"/>
      <c r="U83" s="175"/>
      <c r="V83" s="203">
        <f>SUM(G83:P83)</f>
        <v>0</v>
      </c>
      <c r="W83" s="14">
        <f>SUM(G83:K83)*G81+SUM(L83:P83)*L81</f>
        <v>0</v>
      </c>
      <c r="X83" s="157"/>
      <c r="Y83" s="158"/>
      <c r="Z83" s="158"/>
      <c r="AA83" s="158"/>
      <c r="AB83" s="158"/>
      <c r="AC83" s="158"/>
      <c r="AD83" s="158"/>
      <c r="AE83" s="158"/>
    </row>
    <row r="84" spans="1:589" ht="23.25" customHeight="1" x14ac:dyDescent="0.25">
      <c r="A84" s="500"/>
      <c r="B84" s="305"/>
      <c r="C84" s="340"/>
      <c r="D84" s="337"/>
      <c r="E84" s="337"/>
      <c r="F84" s="20" t="s">
        <v>2</v>
      </c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87"/>
      <c r="R84" s="87"/>
      <c r="S84" s="87"/>
      <c r="T84" s="87"/>
      <c r="U84" s="87"/>
      <c r="V84" s="203">
        <f>SUM(G84:P84)</f>
        <v>0</v>
      </c>
      <c r="W84" s="14">
        <f>SUM(G84:K84)*G81+SUM(L84:P84)*L81</f>
        <v>0</v>
      </c>
      <c r="X84" s="157"/>
      <c r="Y84" s="158"/>
      <c r="Z84" s="158"/>
      <c r="AA84" s="158"/>
      <c r="AB84" s="158"/>
      <c r="AC84" s="158"/>
      <c r="AD84" s="158"/>
      <c r="AE84" s="158"/>
    </row>
    <row r="85" spans="1:589" s="4" customFormat="1" ht="3" customHeight="1" x14ac:dyDescent="0.25">
      <c r="A85" s="234"/>
      <c r="B85" s="66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8"/>
      <c r="X85" s="157"/>
      <c r="Y85" s="158"/>
      <c r="Z85" s="158"/>
      <c r="AA85" s="158"/>
      <c r="AB85" s="158"/>
      <c r="AC85" s="158"/>
      <c r="AD85" s="158"/>
      <c r="AE85" s="158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</row>
    <row r="86" spans="1:589" s="19" customFormat="1" ht="30.75" customHeight="1" x14ac:dyDescent="0.25">
      <c r="A86" s="498"/>
      <c r="B86" s="378"/>
      <c r="C86" s="340" t="s">
        <v>376</v>
      </c>
      <c r="D86" s="337" t="s">
        <v>102</v>
      </c>
      <c r="E86" s="337" t="s">
        <v>21</v>
      </c>
      <c r="F86" s="307"/>
      <c r="G86" s="312">
        <v>430</v>
      </c>
      <c r="H86" s="312"/>
      <c r="I86" s="312"/>
      <c r="J86" s="312"/>
      <c r="K86" s="312"/>
      <c r="L86" s="316">
        <v>520</v>
      </c>
      <c r="M86" s="316"/>
      <c r="N86" s="316"/>
      <c r="O86" s="316"/>
      <c r="P86" s="316"/>
      <c r="Q86" s="86"/>
      <c r="R86" s="86"/>
      <c r="S86" s="86"/>
      <c r="T86" s="86"/>
      <c r="U86" s="86"/>
      <c r="V86" s="187"/>
      <c r="W86" s="188"/>
      <c r="X86" s="157"/>
      <c r="Y86" s="158"/>
      <c r="Z86" s="158"/>
      <c r="AA86" s="158"/>
      <c r="AB86" s="158"/>
      <c r="AC86" s="158"/>
      <c r="AD86" s="158"/>
      <c r="AE86" s="158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</row>
    <row r="87" spans="1:589" ht="22.5" customHeight="1" x14ac:dyDescent="0.25">
      <c r="A87" s="499"/>
      <c r="B87" s="379"/>
      <c r="C87" s="340"/>
      <c r="D87" s="337"/>
      <c r="E87" s="337"/>
      <c r="F87" s="308"/>
      <c r="G87" s="52">
        <v>26</v>
      </c>
      <c r="H87" s="53">
        <v>28</v>
      </c>
      <c r="I87" s="53">
        <v>30</v>
      </c>
      <c r="J87" s="53">
        <v>32</v>
      </c>
      <c r="K87" s="53">
        <v>34</v>
      </c>
      <c r="L87" s="53">
        <v>36</v>
      </c>
      <c r="M87" s="53">
        <v>38</v>
      </c>
      <c r="N87" s="53">
        <v>40</v>
      </c>
      <c r="O87" s="53">
        <v>42</v>
      </c>
      <c r="P87" s="53">
        <v>44</v>
      </c>
      <c r="Q87" s="175"/>
      <c r="R87" s="175"/>
      <c r="S87" s="175"/>
      <c r="T87" s="175"/>
      <c r="U87" s="175"/>
      <c r="V87" s="226"/>
      <c r="W87" s="222"/>
      <c r="X87" s="157"/>
      <c r="Y87" s="158"/>
      <c r="Z87" s="158"/>
      <c r="AA87" s="158"/>
      <c r="AB87" s="158"/>
      <c r="AC87" s="158"/>
      <c r="AD87" s="158"/>
      <c r="AE87" s="158"/>
    </row>
    <row r="88" spans="1:589" ht="22.5" customHeight="1" x14ac:dyDescent="0.25">
      <c r="A88" s="499"/>
      <c r="B88" s="379"/>
      <c r="C88" s="340"/>
      <c r="D88" s="337"/>
      <c r="E88" s="337"/>
      <c r="F88" s="88" t="s">
        <v>1</v>
      </c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75"/>
      <c r="R88" s="175"/>
      <c r="S88" s="175"/>
      <c r="T88" s="175"/>
      <c r="U88" s="175"/>
      <c r="V88" s="203">
        <f>SUM(G88:P88)</f>
        <v>0</v>
      </c>
      <c r="W88" s="14">
        <f>SUM(G88:K88)*G86+SUM(L88:P88)*L86</f>
        <v>0</v>
      </c>
      <c r="X88" s="157"/>
      <c r="Y88" s="158"/>
      <c r="Z88" s="158"/>
      <c r="AA88" s="158"/>
      <c r="AB88" s="158"/>
      <c r="AC88" s="158"/>
      <c r="AD88" s="158"/>
      <c r="AE88" s="158"/>
    </row>
    <row r="89" spans="1:589" ht="22.5" customHeight="1" x14ac:dyDescent="0.25">
      <c r="A89" s="500"/>
      <c r="B89" s="379"/>
      <c r="C89" s="340"/>
      <c r="D89" s="337"/>
      <c r="E89" s="337"/>
      <c r="F89" s="20" t="s">
        <v>2</v>
      </c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87"/>
      <c r="R89" s="87"/>
      <c r="S89" s="87"/>
      <c r="T89" s="87"/>
      <c r="U89" s="87"/>
      <c r="V89" s="203">
        <f>SUM(G89:P89)</f>
        <v>0</v>
      </c>
      <c r="W89" s="14">
        <f>SUM(G89:K89)*G86+SUM(L89:P89)*L86</f>
        <v>0</v>
      </c>
      <c r="X89" s="157"/>
      <c r="Y89" s="158"/>
      <c r="Z89" s="158"/>
      <c r="AA89" s="158"/>
      <c r="AB89" s="158"/>
      <c r="AC89" s="158"/>
      <c r="AD89" s="158"/>
      <c r="AE89" s="158"/>
    </row>
    <row r="90" spans="1:589" s="4" customFormat="1" ht="3.75" customHeight="1" x14ac:dyDescent="0.25">
      <c r="A90" s="234"/>
      <c r="B90" s="66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8"/>
      <c r="X90" s="157"/>
      <c r="Y90" s="158"/>
      <c r="Z90" s="158"/>
      <c r="AA90" s="158"/>
      <c r="AB90" s="158"/>
      <c r="AC90" s="158"/>
      <c r="AD90" s="158"/>
      <c r="AE90" s="158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</row>
    <row r="91" spans="1:589" s="19" customFormat="1" ht="37.5" customHeight="1" x14ac:dyDescent="0.25">
      <c r="A91" s="498"/>
      <c r="B91" s="378"/>
      <c r="C91" s="340" t="s">
        <v>375</v>
      </c>
      <c r="D91" s="337" t="s">
        <v>373</v>
      </c>
      <c r="E91" s="337" t="s">
        <v>63</v>
      </c>
      <c r="F91" s="307"/>
      <c r="G91" s="312">
        <v>450</v>
      </c>
      <c r="H91" s="312"/>
      <c r="I91" s="312"/>
      <c r="J91" s="312"/>
      <c r="K91" s="312"/>
      <c r="L91" s="312">
        <v>530</v>
      </c>
      <c r="M91" s="312"/>
      <c r="N91" s="312"/>
      <c r="O91" s="312"/>
      <c r="P91" s="312"/>
      <c r="Q91" s="86"/>
      <c r="R91" s="86"/>
      <c r="S91" s="86"/>
      <c r="T91" s="86"/>
      <c r="U91" s="86"/>
      <c r="V91" s="187"/>
      <c r="W91" s="188"/>
      <c r="X91" s="157"/>
      <c r="Y91" s="158"/>
      <c r="Z91" s="158"/>
      <c r="AA91" s="158"/>
      <c r="AB91" s="158"/>
      <c r="AC91" s="158"/>
      <c r="AD91" s="158"/>
      <c r="AE91" s="158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</row>
    <row r="92" spans="1:589" ht="21.75" customHeight="1" x14ac:dyDescent="0.25">
      <c r="A92" s="499"/>
      <c r="B92" s="378"/>
      <c r="C92" s="340"/>
      <c r="D92" s="337"/>
      <c r="E92" s="337"/>
      <c r="F92" s="308"/>
      <c r="G92" s="5">
        <v>26</v>
      </c>
      <c r="H92" s="5">
        <v>28</v>
      </c>
      <c r="I92" s="5">
        <v>30</v>
      </c>
      <c r="J92" s="5">
        <v>32</v>
      </c>
      <c r="K92" s="11">
        <v>34</v>
      </c>
      <c r="L92" s="5">
        <v>36</v>
      </c>
      <c r="M92" s="5">
        <v>38</v>
      </c>
      <c r="N92" s="5">
        <v>40</v>
      </c>
      <c r="O92" s="5">
        <v>42</v>
      </c>
      <c r="P92" s="5">
        <v>44</v>
      </c>
      <c r="Q92" s="193"/>
      <c r="R92" s="193"/>
      <c r="S92" s="193"/>
      <c r="T92" s="193"/>
      <c r="U92" s="193"/>
      <c r="V92" s="226"/>
      <c r="W92" s="222"/>
      <c r="X92" s="157"/>
      <c r="Y92" s="158"/>
      <c r="Z92" s="158"/>
      <c r="AA92" s="158"/>
      <c r="AB92" s="158"/>
      <c r="AC92" s="158"/>
      <c r="AD92" s="158"/>
      <c r="AE92" s="158"/>
    </row>
    <row r="93" spans="1:589" ht="21.95" customHeight="1" x14ac:dyDescent="0.25">
      <c r="A93" s="499"/>
      <c r="B93" s="434"/>
      <c r="C93" s="431"/>
      <c r="D93" s="432"/>
      <c r="E93" s="432"/>
      <c r="F93" s="88" t="s">
        <v>1</v>
      </c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93"/>
      <c r="R93" s="193"/>
      <c r="S93" s="193"/>
      <c r="T93" s="193"/>
      <c r="U93" s="193"/>
      <c r="V93" s="203">
        <f>SUM(G93:P93)</f>
        <v>0</v>
      </c>
      <c r="W93" s="14">
        <f>SUM(G93:K93)*G91+SUM(L93:P93)*L91</f>
        <v>0</v>
      </c>
      <c r="X93" s="157"/>
      <c r="Y93" s="158"/>
      <c r="Z93" s="158"/>
      <c r="AA93" s="158"/>
      <c r="AB93" s="158"/>
      <c r="AC93" s="158"/>
      <c r="AD93" s="158"/>
      <c r="AE93" s="158"/>
    </row>
    <row r="94" spans="1:589" ht="21.95" customHeight="1" x14ac:dyDescent="0.25">
      <c r="A94" s="500"/>
      <c r="B94" s="378"/>
      <c r="C94" s="340"/>
      <c r="D94" s="337"/>
      <c r="E94" s="337"/>
      <c r="F94" s="20" t="s">
        <v>2</v>
      </c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93"/>
      <c r="R94" s="193"/>
      <c r="S94" s="193"/>
      <c r="T94" s="193"/>
      <c r="U94" s="193"/>
      <c r="V94" s="203">
        <f>SUM(G94:P94)</f>
        <v>0</v>
      </c>
      <c r="W94" s="14">
        <f>SUM(G94:K94)*G91+SUM(L94:P94)*L91</f>
        <v>0</v>
      </c>
      <c r="X94" s="157"/>
      <c r="Y94" s="158"/>
      <c r="Z94" s="158"/>
      <c r="AA94" s="158"/>
      <c r="AB94" s="158"/>
      <c r="AC94" s="158"/>
      <c r="AD94" s="158"/>
      <c r="AE94" s="158"/>
    </row>
    <row r="95" spans="1:589" s="4" customFormat="1" ht="3" customHeight="1" x14ac:dyDescent="0.25">
      <c r="A95" s="234"/>
      <c r="B95" s="66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8"/>
      <c r="X95" s="157"/>
      <c r="Y95" s="158"/>
      <c r="Z95" s="158"/>
      <c r="AA95" s="158"/>
      <c r="AB95" s="158"/>
      <c r="AC95" s="158"/>
      <c r="AD95" s="158"/>
      <c r="AE95" s="158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</row>
    <row r="96" spans="1:589" s="19" customFormat="1" ht="30" customHeight="1" x14ac:dyDescent="0.25">
      <c r="A96" s="498"/>
      <c r="B96" s="378"/>
      <c r="C96" s="340" t="s">
        <v>9</v>
      </c>
      <c r="D96" s="337" t="s">
        <v>103</v>
      </c>
      <c r="E96" s="337" t="s">
        <v>21</v>
      </c>
      <c r="F96" s="307"/>
      <c r="G96" s="312">
        <v>485</v>
      </c>
      <c r="H96" s="312"/>
      <c r="I96" s="312"/>
      <c r="J96" s="312"/>
      <c r="K96" s="312"/>
      <c r="L96" s="316">
        <v>585</v>
      </c>
      <c r="M96" s="316"/>
      <c r="N96" s="316"/>
      <c r="O96" s="316"/>
      <c r="P96" s="316"/>
      <c r="Q96" s="86"/>
      <c r="R96" s="86"/>
      <c r="S96" s="86"/>
      <c r="T96" s="86"/>
      <c r="U96" s="86"/>
      <c r="V96" s="187"/>
      <c r="W96" s="188"/>
      <c r="X96" s="157"/>
      <c r="Y96" s="158"/>
      <c r="Z96" s="158"/>
      <c r="AA96" s="158"/>
      <c r="AB96" s="158"/>
      <c r="AC96" s="158"/>
      <c r="AD96" s="158"/>
      <c r="AE96" s="158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</row>
    <row r="97" spans="1:589" ht="21" customHeight="1" x14ac:dyDescent="0.25">
      <c r="A97" s="499"/>
      <c r="B97" s="379"/>
      <c r="C97" s="340"/>
      <c r="D97" s="337"/>
      <c r="E97" s="337"/>
      <c r="F97" s="308"/>
      <c r="G97" s="5">
        <v>26</v>
      </c>
      <c r="H97" s="5">
        <v>28</v>
      </c>
      <c r="I97" s="5">
        <v>30</v>
      </c>
      <c r="J97" s="5">
        <v>32</v>
      </c>
      <c r="K97" s="11">
        <v>34</v>
      </c>
      <c r="L97" s="5">
        <v>36</v>
      </c>
      <c r="M97" s="5">
        <v>38</v>
      </c>
      <c r="N97" s="5">
        <v>40</v>
      </c>
      <c r="O97" s="5">
        <v>42</v>
      </c>
      <c r="P97" s="11">
        <v>44</v>
      </c>
      <c r="Q97" s="175"/>
      <c r="R97" s="175"/>
      <c r="S97" s="175"/>
      <c r="T97" s="175"/>
      <c r="U97" s="175"/>
      <c r="V97" s="226"/>
      <c r="W97" s="222"/>
      <c r="X97" s="157"/>
      <c r="Y97" s="158"/>
      <c r="Z97" s="158"/>
      <c r="AA97" s="158"/>
      <c r="AB97" s="158"/>
      <c r="AC97" s="158"/>
      <c r="AD97" s="158"/>
      <c r="AE97" s="158"/>
    </row>
    <row r="98" spans="1:589" ht="21" customHeight="1" x14ac:dyDescent="0.25">
      <c r="A98" s="499"/>
      <c r="B98" s="379"/>
      <c r="C98" s="340"/>
      <c r="D98" s="337"/>
      <c r="E98" s="337"/>
      <c r="F98" s="88" t="s">
        <v>1</v>
      </c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75"/>
      <c r="R98" s="175"/>
      <c r="S98" s="175"/>
      <c r="T98" s="175"/>
      <c r="U98" s="175"/>
      <c r="V98" s="203">
        <f>SUM(G98:P98)</f>
        <v>0</v>
      </c>
      <c r="W98" s="14">
        <f>SUM(G98:K98)*G96+SUM(L98:P98)*L96</f>
        <v>0</v>
      </c>
      <c r="X98" s="157"/>
      <c r="Y98" s="158"/>
      <c r="Z98" s="158"/>
      <c r="AA98" s="158"/>
      <c r="AB98" s="158"/>
      <c r="AC98" s="158"/>
      <c r="AD98" s="158"/>
      <c r="AE98" s="158"/>
    </row>
    <row r="99" spans="1:589" ht="21" customHeight="1" x14ac:dyDescent="0.25">
      <c r="A99" s="500"/>
      <c r="B99" s="379"/>
      <c r="C99" s="340"/>
      <c r="D99" s="337"/>
      <c r="E99" s="337"/>
      <c r="F99" s="20" t="s">
        <v>2</v>
      </c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87"/>
      <c r="R99" s="87"/>
      <c r="S99" s="87"/>
      <c r="T99" s="87"/>
      <c r="U99" s="87"/>
      <c r="V99" s="203">
        <f>SUM(G99:P99)</f>
        <v>0</v>
      </c>
      <c r="W99" s="14">
        <f>SUM(G99:K99)*G96+SUM(L99:P99)*L96</f>
        <v>0</v>
      </c>
      <c r="X99" s="157"/>
      <c r="Y99" s="158"/>
      <c r="Z99" s="158"/>
      <c r="AA99" s="158"/>
      <c r="AB99" s="158"/>
      <c r="AC99" s="158"/>
      <c r="AD99" s="158"/>
      <c r="AE99" s="158"/>
    </row>
    <row r="100" spans="1:589" s="4" customFormat="1" ht="4.5" customHeight="1" x14ac:dyDescent="0.25">
      <c r="A100" s="234"/>
      <c r="B100" s="66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8"/>
      <c r="X100" s="157"/>
      <c r="Y100" s="158"/>
      <c r="Z100" s="158"/>
      <c r="AA100" s="158"/>
      <c r="AB100" s="158"/>
      <c r="AC100" s="158"/>
      <c r="AD100" s="158"/>
      <c r="AE100" s="158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</row>
    <row r="101" spans="1:589" s="19" customFormat="1" ht="37.5" customHeight="1" x14ac:dyDescent="0.25">
      <c r="A101" s="498"/>
      <c r="B101" s="378"/>
      <c r="C101" s="340" t="s">
        <v>61</v>
      </c>
      <c r="D101" s="337" t="s">
        <v>60</v>
      </c>
      <c r="E101" s="337" t="s">
        <v>63</v>
      </c>
      <c r="F101" s="307"/>
      <c r="G101" s="293">
        <v>495</v>
      </c>
      <c r="H101" s="294"/>
      <c r="I101" s="294"/>
      <c r="J101" s="294"/>
      <c r="K101" s="295"/>
      <c r="L101" s="316">
        <v>605</v>
      </c>
      <c r="M101" s="316"/>
      <c r="N101" s="316"/>
      <c r="O101" s="316"/>
      <c r="P101" s="86"/>
      <c r="Q101" s="86"/>
      <c r="R101" s="86"/>
      <c r="S101" s="86"/>
      <c r="T101" s="86"/>
      <c r="U101" s="86"/>
      <c r="V101" s="187"/>
      <c r="W101" s="188"/>
      <c r="X101" s="157"/>
      <c r="Y101" s="158"/>
      <c r="Z101" s="158"/>
      <c r="AA101" s="158"/>
      <c r="AB101" s="158"/>
      <c r="AC101" s="158"/>
      <c r="AD101" s="158"/>
      <c r="AE101" s="158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</row>
    <row r="102" spans="1:589" ht="21.75" customHeight="1" x14ac:dyDescent="0.25">
      <c r="A102" s="499"/>
      <c r="B102" s="379"/>
      <c r="C102" s="340"/>
      <c r="D102" s="337"/>
      <c r="E102" s="337"/>
      <c r="F102" s="308"/>
      <c r="G102" s="5">
        <v>26</v>
      </c>
      <c r="H102" s="5">
        <v>28</v>
      </c>
      <c r="I102" s="5">
        <v>30</v>
      </c>
      <c r="J102" s="5">
        <v>32</v>
      </c>
      <c r="K102" s="11">
        <v>34</v>
      </c>
      <c r="L102" s="5">
        <v>36</v>
      </c>
      <c r="M102" s="5">
        <v>38</v>
      </c>
      <c r="N102" s="5">
        <v>40</v>
      </c>
      <c r="O102" s="5">
        <v>42</v>
      </c>
      <c r="P102" s="175"/>
      <c r="Q102" s="175"/>
      <c r="R102" s="175"/>
      <c r="S102" s="175"/>
      <c r="T102" s="175"/>
      <c r="U102" s="175"/>
      <c r="V102" s="226"/>
      <c r="W102" s="222"/>
      <c r="X102" s="157"/>
      <c r="Y102" s="158"/>
      <c r="Z102" s="158"/>
      <c r="AA102" s="158"/>
      <c r="AB102" s="158"/>
      <c r="AC102" s="158"/>
      <c r="AD102" s="158"/>
      <c r="AE102" s="158"/>
    </row>
    <row r="103" spans="1:589" ht="21.95" customHeight="1" x14ac:dyDescent="0.25">
      <c r="A103" s="499"/>
      <c r="B103" s="421"/>
      <c r="C103" s="431"/>
      <c r="D103" s="432"/>
      <c r="E103" s="432"/>
      <c r="F103" s="88" t="s">
        <v>1</v>
      </c>
      <c r="G103" s="105"/>
      <c r="H103" s="105"/>
      <c r="I103" s="105"/>
      <c r="J103" s="105"/>
      <c r="K103" s="105"/>
      <c r="L103" s="105"/>
      <c r="M103" s="105"/>
      <c r="N103" s="105"/>
      <c r="O103" s="105"/>
      <c r="P103" s="193"/>
      <c r="Q103" s="193"/>
      <c r="R103" s="193"/>
      <c r="S103" s="193"/>
      <c r="T103" s="193"/>
      <c r="U103" s="193"/>
      <c r="V103" s="203">
        <f>SUM(G103:P103)</f>
        <v>0</v>
      </c>
      <c r="W103" s="14">
        <f>SUM(G103:K103)*G101+SUM(L103:O103)*L101</f>
        <v>0</v>
      </c>
      <c r="X103" s="157"/>
      <c r="Y103" s="158"/>
      <c r="Z103" s="158"/>
      <c r="AA103" s="158"/>
      <c r="AB103" s="158"/>
      <c r="AC103" s="158"/>
      <c r="AD103" s="158"/>
      <c r="AE103" s="158"/>
    </row>
    <row r="104" spans="1:589" ht="21.95" customHeight="1" x14ac:dyDescent="0.25">
      <c r="A104" s="500"/>
      <c r="B104" s="379"/>
      <c r="C104" s="340"/>
      <c r="D104" s="337"/>
      <c r="E104" s="337"/>
      <c r="F104" s="20" t="s">
        <v>2</v>
      </c>
      <c r="G104" s="105"/>
      <c r="H104" s="105"/>
      <c r="I104" s="105"/>
      <c r="J104" s="105"/>
      <c r="K104" s="105"/>
      <c r="L104" s="105"/>
      <c r="M104" s="105"/>
      <c r="N104" s="105"/>
      <c r="O104" s="105"/>
      <c r="P104" s="175"/>
      <c r="Q104" s="175"/>
      <c r="R104" s="175"/>
      <c r="S104" s="175"/>
      <c r="T104" s="175"/>
      <c r="U104" s="175"/>
      <c r="V104" s="203">
        <f>SUM(G104:P104)</f>
        <v>0</v>
      </c>
      <c r="W104" s="14">
        <f>SUM(G104:K104)*G101+SUM(L104:O104)*L101</f>
        <v>0</v>
      </c>
      <c r="X104" s="157"/>
      <c r="Y104" s="158"/>
      <c r="Z104" s="158"/>
      <c r="AA104" s="158"/>
      <c r="AB104" s="158"/>
      <c r="AC104" s="158"/>
      <c r="AD104" s="158"/>
      <c r="AE104" s="158"/>
    </row>
    <row r="105" spans="1:589" s="4" customFormat="1" ht="3" customHeight="1" x14ac:dyDescent="0.25">
      <c r="A105" s="234"/>
      <c r="B105" s="66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8"/>
      <c r="X105" s="157"/>
      <c r="Y105" s="158"/>
      <c r="Z105" s="158"/>
      <c r="AA105" s="158"/>
      <c r="AB105" s="158"/>
      <c r="AC105" s="158"/>
      <c r="AD105" s="158"/>
      <c r="AE105" s="158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</row>
    <row r="106" spans="1:589" s="19" customFormat="1" ht="33" customHeight="1" x14ac:dyDescent="0.25">
      <c r="A106" s="498"/>
      <c r="B106" s="378"/>
      <c r="C106" s="340" t="s">
        <v>89</v>
      </c>
      <c r="D106" s="337" t="s">
        <v>92</v>
      </c>
      <c r="E106" s="337" t="s">
        <v>21</v>
      </c>
      <c r="F106" s="307"/>
      <c r="G106" s="293">
        <v>575</v>
      </c>
      <c r="H106" s="294"/>
      <c r="I106" s="294"/>
      <c r="J106" s="294"/>
      <c r="K106" s="295"/>
      <c r="L106" s="316">
        <v>655</v>
      </c>
      <c r="M106" s="316"/>
      <c r="N106" s="316"/>
      <c r="O106" s="316"/>
      <c r="P106" s="316"/>
      <c r="Q106" s="86"/>
      <c r="R106" s="86"/>
      <c r="S106" s="86"/>
      <c r="T106" s="86"/>
      <c r="U106" s="86"/>
      <c r="V106" s="187"/>
      <c r="W106" s="188"/>
      <c r="X106" s="157"/>
      <c r="Y106" s="158"/>
      <c r="Z106" s="158"/>
      <c r="AA106" s="158"/>
      <c r="AB106" s="158"/>
      <c r="AC106" s="158"/>
      <c r="AD106" s="158"/>
      <c r="AE106" s="158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</row>
    <row r="107" spans="1:589" ht="15" customHeight="1" x14ac:dyDescent="0.25">
      <c r="A107" s="499"/>
      <c r="B107" s="378"/>
      <c r="C107" s="340"/>
      <c r="D107" s="337"/>
      <c r="E107" s="337"/>
      <c r="F107" s="308"/>
      <c r="G107" s="5">
        <v>26</v>
      </c>
      <c r="H107" s="5">
        <v>28</v>
      </c>
      <c r="I107" s="5">
        <v>30</v>
      </c>
      <c r="J107" s="5">
        <v>32</v>
      </c>
      <c r="K107" s="11">
        <v>34</v>
      </c>
      <c r="L107" s="5">
        <v>36</v>
      </c>
      <c r="M107" s="5">
        <v>38</v>
      </c>
      <c r="N107" s="5">
        <v>40</v>
      </c>
      <c r="O107" s="5">
        <v>42</v>
      </c>
      <c r="P107" s="11">
        <v>44</v>
      </c>
      <c r="Q107" s="175"/>
      <c r="R107" s="175"/>
      <c r="S107" s="175"/>
      <c r="T107" s="175"/>
      <c r="U107" s="175"/>
      <c r="V107" s="226"/>
      <c r="W107" s="222"/>
      <c r="X107" s="157"/>
      <c r="Y107" s="158"/>
      <c r="Z107" s="158"/>
      <c r="AA107" s="158"/>
      <c r="AB107" s="158"/>
      <c r="AC107" s="158"/>
      <c r="AD107" s="158"/>
      <c r="AE107" s="158"/>
    </row>
    <row r="108" spans="1:589" ht="27.75" customHeight="1" x14ac:dyDescent="0.25">
      <c r="A108" s="500"/>
      <c r="B108" s="378"/>
      <c r="C108" s="340"/>
      <c r="D108" s="337"/>
      <c r="E108" s="337"/>
      <c r="F108" s="88" t="s">
        <v>1</v>
      </c>
      <c r="G108" s="105"/>
      <c r="H108" s="105"/>
      <c r="I108" s="105"/>
      <c r="J108" s="105"/>
      <c r="K108" s="105"/>
      <c r="L108" s="105"/>
      <c r="M108" s="105"/>
      <c r="N108" s="254"/>
      <c r="O108" s="254"/>
      <c r="P108" s="105"/>
      <c r="Q108" s="87"/>
      <c r="R108" s="87"/>
      <c r="S108" s="87"/>
      <c r="T108" s="87"/>
      <c r="U108" s="87"/>
      <c r="V108" s="203">
        <f>SUM(G108:P108)</f>
        <v>0</v>
      </c>
      <c r="W108" s="14">
        <f>SUM(G108:K108)*G106+SUM(L108:P108)*L106</f>
        <v>0</v>
      </c>
      <c r="X108" s="157"/>
      <c r="Y108" s="158"/>
      <c r="Z108" s="158"/>
      <c r="AA108" s="158"/>
      <c r="AB108" s="158"/>
      <c r="AC108" s="158"/>
      <c r="AD108" s="158"/>
      <c r="AE108" s="158"/>
    </row>
    <row r="109" spans="1:589" s="4" customFormat="1" ht="3" customHeight="1" x14ac:dyDescent="0.25">
      <c r="A109" s="234"/>
      <c r="B109" s="66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8"/>
      <c r="X109" s="157"/>
      <c r="Y109" s="158"/>
      <c r="Z109" s="158"/>
      <c r="AA109" s="158"/>
      <c r="AB109" s="158"/>
      <c r="AC109" s="158"/>
      <c r="AD109" s="158"/>
      <c r="AE109" s="158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</row>
    <row r="110" spans="1:589" s="19" customFormat="1" ht="17.25" customHeight="1" x14ac:dyDescent="0.25">
      <c r="A110" s="498"/>
      <c r="B110" s="305"/>
      <c r="C110" s="340" t="s">
        <v>192</v>
      </c>
      <c r="D110" s="337" t="s">
        <v>112</v>
      </c>
      <c r="E110" s="360" t="s">
        <v>20</v>
      </c>
      <c r="F110" s="307"/>
      <c r="G110" s="312">
        <v>275</v>
      </c>
      <c r="H110" s="312"/>
      <c r="I110" s="312"/>
      <c r="J110" s="312"/>
      <c r="K110" s="312"/>
      <c r="L110" s="316">
        <v>425</v>
      </c>
      <c r="M110" s="316"/>
      <c r="N110" s="316"/>
      <c r="O110" s="316"/>
      <c r="P110" s="316"/>
      <c r="Q110" s="86"/>
      <c r="R110" s="86"/>
      <c r="S110" s="86"/>
      <c r="T110" s="86"/>
      <c r="U110" s="86"/>
      <c r="V110" s="187"/>
      <c r="W110" s="188"/>
      <c r="X110" s="157"/>
      <c r="Y110" s="158"/>
      <c r="Z110" s="158"/>
      <c r="AA110" s="158"/>
      <c r="AB110" s="158"/>
      <c r="AC110" s="158"/>
      <c r="AD110" s="158"/>
      <c r="AE110" s="158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</row>
    <row r="111" spans="1:589" ht="17.25" customHeight="1" x14ac:dyDescent="0.25">
      <c r="A111" s="499"/>
      <c r="B111" s="305"/>
      <c r="C111" s="340"/>
      <c r="D111" s="337"/>
      <c r="E111" s="360"/>
      <c r="F111" s="443"/>
      <c r="G111" s="51">
        <v>26</v>
      </c>
      <c r="H111" s="51">
        <v>28</v>
      </c>
      <c r="I111" s="51">
        <v>30</v>
      </c>
      <c r="J111" s="51">
        <v>32</v>
      </c>
      <c r="K111" s="51">
        <v>34</v>
      </c>
      <c r="L111" s="51">
        <v>36</v>
      </c>
      <c r="M111" s="51">
        <v>38</v>
      </c>
      <c r="N111" s="51">
        <v>40</v>
      </c>
      <c r="O111" s="51">
        <v>42</v>
      </c>
      <c r="P111" s="55">
        <v>44</v>
      </c>
      <c r="Q111" s="175"/>
      <c r="R111" s="175"/>
      <c r="S111" s="175"/>
      <c r="T111" s="175"/>
      <c r="U111" s="175"/>
      <c r="V111" s="226"/>
      <c r="W111" s="222"/>
      <c r="X111" s="157"/>
      <c r="Y111" s="158"/>
      <c r="Z111" s="158"/>
      <c r="AA111" s="158"/>
      <c r="AB111" s="158"/>
      <c r="AC111" s="158"/>
      <c r="AD111" s="158"/>
      <c r="AE111" s="158"/>
    </row>
    <row r="112" spans="1:589" ht="20.25" customHeight="1" x14ac:dyDescent="0.25">
      <c r="A112" s="499"/>
      <c r="B112" s="305"/>
      <c r="C112" s="340"/>
      <c r="D112" s="337"/>
      <c r="E112" s="360"/>
      <c r="F112" s="90" t="s">
        <v>1</v>
      </c>
      <c r="G112" s="254"/>
      <c r="H112" s="254"/>
      <c r="I112" s="254"/>
      <c r="J112" s="254"/>
      <c r="K112" s="254"/>
      <c r="L112" s="254"/>
      <c r="M112" s="254"/>
      <c r="N112" s="254"/>
      <c r="O112" s="254"/>
      <c r="P112" s="105"/>
      <c r="Q112" s="175"/>
      <c r="R112" s="175"/>
      <c r="S112" s="175"/>
      <c r="T112" s="175"/>
      <c r="U112" s="175"/>
      <c r="V112" s="203">
        <f>SUM(G112:P112)</f>
        <v>0</v>
      </c>
      <c r="W112" s="14">
        <f>SUM(G112:K112)*G110+SUM(L112:P112)*L110</f>
        <v>0</v>
      </c>
      <c r="X112" s="157"/>
      <c r="Y112" s="158"/>
      <c r="Z112" s="158"/>
      <c r="AA112" s="158"/>
      <c r="AB112" s="158"/>
      <c r="AC112" s="158"/>
      <c r="AD112" s="158"/>
      <c r="AE112" s="158"/>
    </row>
    <row r="113" spans="1:589" ht="27.75" customHeight="1" x14ac:dyDescent="0.25">
      <c r="A113" s="500"/>
      <c r="B113" s="305"/>
      <c r="C113" s="340"/>
      <c r="D113" s="337"/>
      <c r="E113" s="360"/>
      <c r="F113" s="56" t="s">
        <v>2</v>
      </c>
      <c r="G113" s="254"/>
      <c r="H113" s="254"/>
      <c r="I113" s="105"/>
      <c r="J113" s="105"/>
      <c r="K113" s="105"/>
      <c r="L113" s="105"/>
      <c r="M113" s="105"/>
      <c r="N113" s="105"/>
      <c r="O113" s="105"/>
      <c r="P113" s="105"/>
      <c r="Q113" s="175"/>
      <c r="R113" s="175"/>
      <c r="S113" s="175"/>
      <c r="T113" s="175"/>
      <c r="U113" s="175"/>
      <c r="V113" s="203">
        <f>SUM(G113:P113)</f>
        <v>0</v>
      </c>
      <c r="W113" s="14">
        <f>SUM(G113:K113)*G110+SUM(L113:P113)*L110</f>
        <v>0</v>
      </c>
      <c r="X113" s="157"/>
      <c r="Y113" s="158"/>
      <c r="Z113" s="158"/>
      <c r="AA113" s="158"/>
      <c r="AB113" s="158"/>
      <c r="AC113" s="158"/>
      <c r="AD113" s="158"/>
      <c r="AE113" s="158"/>
    </row>
    <row r="114" spans="1:589" s="4" customFormat="1" ht="4.5" customHeight="1" x14ac:dyDescent="0.25">
      <c r="A114" s="234"/>
      <c r="B114" s="66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8"/>
      <c r="X114" s="157"/>
      <c r="Y114" s="158"/>
      <c r="Z114" s="158"/>
      <c r="AA114" s="158"/>
      <c r="AB114" s="158"/>
      <c r="AC114" s="158"/>
      <c r="AD114" s="158"/>
      <c r="AE114" s="158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</row>
    <row r="115" spans="1:589" s="19" customFormat="1" ht="26.25" customHeight="1" x14ac:dyDescent="0.25">
      <c r="A115" s="498"/>
      <c r="B115" s="344"/>
      <c r="C115" s="370" t="s">
        <v>35</v>
      </c>
      <c r="D115" s="337" t="s">
        <v>113</v>
      </c>
      <c r="E115" s="360" t="s">
        <v>20</v>
      </c>
      <c r="F115" s="307"/>
      <c r="G115" s="312">
        <v>290</v>
      </c>
      <c r="H115" s="312"/>
      <c r="I115" s="312"/>
      <c r="J115" s="312"/>
      <c r="K115" s="312"/>
      <c r="L115" s="312">
        <v>375</v>
      </c>
      <c r="M115" s="312"/>
      <c r="N115" s="312"/>
      <c r="O115" s="312"/>
      <c r="P115" s="312"/>
      <c r="Q115" s="312">
        <v>455</v>
      </c>
      <c r="R115" s="312"/>
      <c r="S115" s="86"/>
      <c r="T115" s="86"/>
      <c r="U115" s="86"/>
      <c r="V115" s="187"/>
      <c r="W115" s="188"/>
      <c r="X115" s="157"/>
      <c r="Y115" s="158"/>
      <c r="Z115" s="158"/>
      <c r="AA115" s="158"/>
      <c r="AB115" s="158"/>
      <c r="AC115" s="158"/>
      <c r="AD115" s="158"/>
      <c r="AE115" s="158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</row>
    <row r="116" spans="1:589" ht="26.25" customHeight="1" x14ac:dyDescent="0.25">
      <c r="A116" s="499"/>
      <c r="B116" s="345"/>
      <c r="C116" s="371"/>
      <c r="D116" s="337"/>
      <c r="E116" s="360"/>
      <c r="F116" s="308"/>
      <c r="G116" s="57">
        <v>26</v>
      </c>
      <c r="H116" s="57">
        <v>28</v>
      </c>
      <c r="I116" s="57">
        <v>30</v>
      </c>
      <c r="J116" s="57">
        <v>32</v>
      </c>
      <c r="K116" s="58">
        <v>34</v>
      </c>
      <c r="L116" s="57">
        <v>36</v>
      </c>
      <c r="M116" s="11">
        <v>38</v>
      </c>
      <c r="N116" s="11">
        <v>40</v>
      </c>
      <c r="O116" s="11">
        <v>42</v>
      </c>
      <c r="P116" s="11">
        <v>44</v>
      </c>
      <c r="Q116" s="11">
        <v>46</v>
      </c>
      <c r="R116" s="11">
        <v>48</v>
      </c>
      <c r="S116" s="175"/>
      <c r="T116" s="175"/>
      <c r="U116" s="175"/>
      <c r="V116" s="226"/>
      <c r="W116" s="222"/>
      <c r="X116" s="157"/>
      <c r="Y116" s="158"/>
      <c r="Z116" s="158"/>
      <c r="AA116" s="158"/>
      <c r="AB116" s="158"/>
      <c r="AC116" s="158"/>
      <c r="AD116" s="158"/>
      <c r="AE116" s="158"/>
    </row>
    <row r="117" spans="1:589" ht="21.95" customHeight="1" x14ac:dyDescent="0.25">
      <c r="A117" s="499"/>
      <c r="B117" s="345"/>
      <c r="C117" s="371"/>
      <c r="D117" s="337"/>
      <c r="E117" s="360"/>
      <c r="F117" s="91" t="s">
        <v>1</v>
      </c>
      <c r="G117" s="105"/>
      <c r="H117" s="105"/>
      <c r="I117" s="105"/>
      <c r="J117" s="105"/>
      <c r="K117" s="105"/>
      <c r="L117" s="254"/>
      <c r="M117" s="254"/>
      <c r="N117" s="254"/>
      <c r="O117" s="254"/>
      <c r="P117" s="254"/>
      <c r="Q117" s="254"/>
      <c r="R117" s="112"/>
      <c r="S117" s="175"/>
      <c r="T117" s="175"/>
      <c r="U117" s="175"/>
      <c r="V117" s="203">
        <f>SUM(G117:R117)</f>
        <v>0</v>
      </c>
      <c r="W117" s="14">
        <f>SUM(G117:K117)*G115+SUM(L117:P117)*L115+SUM(Q117:R117)*Q115</f>
        <v>0</v>
      </c>
      <c r="X117" s="157"/>
      <c r="Y117" s="158"/>
      <c r="Z117" s="158"/>
      <c r="AA117" s="158"/>
      <c r="AB117" s="158"/>
      <c r="AC117" s="158"/>
      <c r="AD117" s="158"/>
      <c r="AE117" s="158"/>
    </row>
    <row r="118" spans="1:589" ht="21.95" customHeight="1" x14ac:dyDescent="0.25">
      <c r="A118" s="500"/>
      <c r="B118" s="345"/>
      <c r="C118" s="371"/>
      <c r="D118" s="337"/>
      <c r="E118" s="360"/>
      <c r="F118" s="81" t="s">
        <v>2</v>
      </c>
      <c r="G118" s="105"/>
      <c r="H118" s="105"/>
      <c r="I118" s="254"/>
      <c r="J118" s="254"/>
      <c r="K118" s="105"/>
      <c r="L118" s="105"/>
      <c r="M118" s="105"/>
      <c r="N118" s="105"/>
      <c r="O118" s="105"/>
      <c r="P118" s="105"/>
      <c r="Q118" s="105"/>
      <c r="R118" s="105"/>
      <c r="S118" s="175"/>
      <c r="T118" s="175"/>
      <c r="U118" s="175"/>
      <c r="V118" s="203">
        <f>SUM(G118:R118)</f>
        <v>0</v>
      </c>
      <c r="W118" s="14">
        <f>SUM(G118:K118)*G115+SUM(L118:P118)*L115+SUM(Q118:R118)*Q115</f>
        <v>0</v>
      </c>
      <c r="X118" s="157"/>
      <c r="Y118" s="158"/>
      <c r="Z118" s="158"/>
      <c r="AA118" s="158"/>
      <c r="AB118" s="158"/>
      <c r="AC118" s="158"/>
      <c r="AD118" s="158"/>
      <c r="AE118" s="158"/>
    </row>
    <row r="119" spans="1:589" s="4" customFormat="1" ht="4.5" hidden="1" customHeight="1" x14ac:dyDescent="0.25">
      <c r="A119" s="234"/>
      <c r="B119" s="66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8"/>
      <c r="X119" s="157"/>
      <c r="Y119" s="158"/>
      <c r="Z119" s="158"/>
      <c r="AA119" s="158"/>
      <c r="AB119" s="158"/>
      <c r="AC119" s="158"/>
      <c r="AD119" s="158"/>
      <c r="AE119" s="158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</row>
    <row r="120" spans="1:589" s="19" customFormat="1" ht="27" hidden="1" customHeight="1" x14ac:dyDescent="0.25">
      <c r="A120" s="498"/>
      <c r="B120" s="344"/>
      <c r="C120" s="370" t="s">
        <v>37</v>
      </c>
      <c r="D120" s="390" t="s">
        <v>108</v>
      </c>
      <c r="E120" s="376" t="s">
        <v>36</v>
      </c>
      <c r="F120" s="307"/>
      <c r="G120" s="312">
        <v>275</v>
      </c>
      <c r="H120" s="312"/>
      <c r="I120" s="312"/>
      <c r="J120" s="312"/>
      <c r="K120" s="312"/>
      <c r="L120" s="316">
        <v>320</v>
      </c>
      <c r="M120" s="316"/>
      <c r="N120" s="316"/>
      <c r="O120" s="316"/>
      <c r="P120" s="316"/>
      <c r="Q120" s="86"/>
      <c r="R120" s="86"/>
      <c r="S120" s="86"/>
      <c r="T120" s="86"/>
      <c r="U120" s="86"/>
      <c r="V120" s="187"/>
      <c r="W120" s="188"/>
      <c r="X120" s="157"/>
      <c r="Y120" s="158"/>
      <c r="Z120" s="158"/>
      <c r="AA120" s="158"/>
      <c r="AB120" s="158"/>
      <c r="AC120" s="158"/>
      <c r="AD120" s="158"/>
      <c r="AE120" s="158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</row>
    <row r="121" spans="1:589" ht="27" hidden="1" customHeight="1" x14ac:dyDescent="0.25">
      <c r="A121" s="499"/>
      <c r="B121" s="345"/>
      <c r="C121" s="371"/>
      <c r="D121" s="391"/>
      <c r="E121" s="377"/>
      <c r="F121" s="308"/>
      <c r="G121" s="5">
        <v>26</v>
      </c>
      <c r="H121" s="5">
        <v>28</v>
      </c>
      <c r="I121" s="5">
        <v>30</v>
      </c>
      <c r="J121" s="5">
        <v>32</v>
      </c>
      <c r="K121" s="11">
        <v>34</v>
      </c>
      <c r="L121" s="5">
        <v>36</v>
      </c>
      <c r="M121" s="5">
        <v>38</v>
      </c>
      <c r="N121" s="5">
        <v>40</v>
      </c>
      <c r="O121" s="5">
        <v>42</v>
      </c>
      <c r="P121" s="11">
        <v>44</v>
      </c>
      <c r="Q121" s="175"/>
      <c r="R121" s="175"/>
      <c r="S121" s="175"/>
      <c r="T121" s="175"/>
      <c r="U121" s="175"/>
      <c r="V121" s="226"/>
      <c r="W121" s="222"/>
      <c r="X121" s="157"/>
      <c r="Y121" s="158"/>
      <c r="Z121" s="158"/>
      <c r="AA121" s="158"/>
      <c r="AB121" s="158"/>
      <c r="AC121" s="158"/>
      <c r="AD121" s="158"/>
      <c r="AE121" s="158"/>
    </row>
    <row r="122" spans="1:589" ht="21.95" hidden="1" customHeight="1" x14ac:dyDescent="0.25">
      <c r="A122" s="499"/>
      <c r="B122" s="345"/>
      <c r="C122" s="371"/>
      <c r="D122" s="391"/>
      <c r="E122" s="377"/>
      <c r="F122" s="88" t="s">
        <v>1</v>
      </c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75"/>
      <c r="R122" s="175"/>
      <c r="S122" s="175"/>
      <c r="T122" s="175"/>
      <c r="U122" s="175"/>
      <c r="V122" s="203">
        <f>SUM(G122:P122)</f>
        <v>0</v>
      </c>
      <c r="W122" s="14">
        <f>SUM(G122:K122)*G120+SUM(L122:P122)*L120</f>
        <v>0</v>
      </c>
      <c r="X122" s="157"/>
      <c r="Y122" s="158"/>
      <c r="Z122" s="158"/>
      <c r="AA122" s="158"/>
      <c r="AB122" s="158"/>
      <c r="AC122" s="158"/>
      <c r="AD122" s="158"/>
      <c r="AE122" s="158"/>
    </row>
    <row r="123" spans="1:589" ht="21.95" hidden="1" customHeight="1" x14ac:dyDescent="0.25">
      <c r="A123" s="500"/>
      <c r="B123" s="345"/>
      <c r="C123" s="371"/>
      <c r="D123" s="391"/>
      <c r="E123" s="377"/>
      <c r="F123" s="20" t="s">
        <v>2</v>
      </c>
      <c r="G123" s="112"/>
      <c r="H123" s="112"/>
      <c r="I123" s="112"/>
      <c r="J123" s="112"/>
      <c r="K123" s="112"/>
      <c r="L123" s="105"/>
      <c r="M123" s="105"/>
      <c r="N123" s="254"/>
      <c r="O123" s="254"/>
      <c r="P123" s="254"/>
      <c r="Q123" s="87"/>
      <c r="R123" s="87"/>
      <c r="S123" s="87"/>
      <c r="T123" s="87"/>
      <c r="U123" s="87"/>
      <c r="V123" s="203">
        <f>SUM(G123:P123)</f>
        <v>0</v>
      </c>
      <c r="W123" s="14">
        <f>SUM(G123:K123)*G120+SUM(L123:P123)*L120</f>
        <v>0</v>
      </c>
      <c r="X123" s="157"/>
      <c r="Y123" s="158"/>
      <c r="Z123" s="158"/>
      <c r="AA123" s="158"/>
      <c r="AB123" s="158"/>
      <c r="AC123" s="158"/>
      <c r="AD123" s="158"/>
      <c r="AE123" s="158"/>
    </row>
    <row r="124" spans="1:589" s="4" customFormat="1" ht="4.5" customHeight="1" x14ac:dyDescent="0.25">
      <c r="A124" s="234"/>
      <c r="B124" s="66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8"/>
      <c r="X124" s="157"/>
      <c r="Y124" s="158"/>
      <c r="Z124" s="158"/>
      <c r="AA124" s="158"/>
      <c r="AB124" s="158"/>
      <c r="AC124" s="158"/>
      <c r="AD124" s="158"/>
      <c r="AE124" s="158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</row>
    <row r="125" spans="1:589" s="19" customFormat="1" ht="27" customHeight="1" x14ac:dyDescent="0.25">
      <c r="A125" s="498"/>
      <c r="B125" s="344"/>
      <c r="C125" s="370" t="s">
        <v>488</v>
      </c>
      <c r="D125" s="390" t="s">
        <v>487</v>
      </c>
      <c r="E125" s="376" t="s">
        <v>36</v>
      </c>
      <c r="F125" s="307"/>
      <c r="G125" s="319">
        <v>200</v>
      </c>
      <c r="H125" s="319"/>
      <c r="I125" s="319"/>
      <c r="J125" s="319"/>
      <c r="K125" s="319"/>
      <c r="L125" s="484">
        <v>230</v>
      </c>
      <c r="M125" s="484"/>
      <c r="N125" s="484"/>
      <c r="O125" s="484"/>
      <c r="P125" s="484"/>
      <c r="Q125" s="86"/>
      <c r="R125" s="86"/>
      <c r="S125" s="86"/>
      <c r="T125" s="86"/>
      <c r="U125" s="86"/>
      <c r="V125" s="187"/>
      <c r="W125" s="188"/>
      <c r="X125" s="157"/>
      <c r="Y125" s="158"/>
      <c r="Z125" s="158"/>
      <c r="AA125" s="158"/>
      <c r="AB125" s="158"/>
      <c r="AC125" s="158"/>
      <c r="AD125" s="158"/>
      <c r="AE125" s="158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SQ125" s="26"/>
      <c r="SR125" s="26"/>
      <c r="SS125" s="26"/>
      <c r="ST125" s="26"/>
      <c r="SU125" s="26"/>
      <c r="SV125" s="26"/>
      <c r="SW125" s="26"/>
      <c r="SX125" s="26"/>
      <c r="SY125" s="26"/>
      <c r="SZ125" s="26"/>
      <c r="TA125" s="26"/>
      <c r="TB125" s="26"/>
      <c r="TC125" s="26"/>
      <c r="TD125" s="26"/>
      <c r="TE125" s="26"/>
      <c r="TF125" s="26"/>
      <c r="TG125" s="26"/>
      <c r="TH125" s="26"/>
      <c r="TI125" s="26"/>
      <c r="TJ125" s="26"/>
      <c r="TK125" s="26"/>
      <c r="TL125" s="26"/>
      <c r="TM125" s="26"/>
      <c r="TN125" s="26"/>
      <c r="TO125" s="26"/>
      <c r="TP125" s="26"/>
      <c r="TQ125" s="26"/>
      <c r="TR125" s="26"/>
      <c r="TS125" s="26"/>
      <c r="TT125" s="26"/>
      <c r="TU125" s="26"/>
      <c r="TV125" s="26"/>
      <c r="TW125" s="26"/>
      <c r="TX125" s="26"/>
      <c r="TY125" s="26"/>
      <c r="TZ125" s="26"/>
      <c r="UA125" s="26"/>
      <c r="UB125" s="26"/>
      <c r="UC125" s="26"/>
      <c r="UD125" s="26"/>
      <c r="UE125" s="26"/>
      <c r="UF125" s="26"/>
      <c r="UG125" s="26"/>
      <c r="UH125" s="26"/>
      <c r="UI125" s="26"/>
      <c r="UJ125" s="26"/>
      <c r="UK125" s="26"/>
      <c r="UL125" s="26"/>
      <c r="UM125" s="26"/>
      <c r="UN125" s="26"/>
      <c r="UO125" s="26"/>
      <c r="UP125" s="26"/>
      <c r="UQ125" s="26"/>
      <c r="UR125" s="26"/>
      <c r="US125" s="26"/>
      <c r="UT125" s="26"/>
      <c r="UU125" s="26"/>
      <c r="UV125" s="26"/>
      <c r="UW125" s="26"/>
      <c r="UX125" s="26"/>
      <c r="UY125" s="26"/>
      <c r="UZ125" s="26"/>
      <c r="VA125" s="26"/>
      <c r="VB125" s="26"/>
      <c r="VC125" s="26"/>
      <c r="VD125" s="26"/>
      <c r="VE125" s="26"/>
      <c r="VF125" s="26"/>
      <c r="VG125" s="26"/>
      <c r="VH125" s="26"/>
      <c r="VI125" s="26"/>
      <c r="VJ125" s="26"/>
      <c r="VK125" s="26"/>
      <c r="VL125" s="26"/>
      <c r="VM125" s="26"/>
      <c r="VN125" s="26"/>
      <c r="VO125" s="26"/>
      <c r="VP125" s="26"/>
      <c r="VQ125" s="26"/>
    </row>
    <row r="126" spans="1:589" ht="27" customHeight="1" x14ac:dyDescent="0.25">
      <c r="A126" s="499"/>
      <c r="B126" s="345"/>
      <c r="C126" s="371"/>
      <c r="D126" s="391"/>
      <c r="E126" s="377"/>
      <c r="F126" s="308"/>
      <c r="G126" s="5">
        <v>26</v>
      </c>
      <c r="H126" s="5">
        <v>28</v>
      </c>
      <c r="I126" s="5">
        <v>30</v>
      </c>
      <c r="J126" s="5">
        <v>32</v>
      </c>
      <c r="K126" s="11">
        <v>34</v>
      </c>
      <c r="L126" s="5">
        <v>36</v>
      </c>
      <c r="M126" s="5">
        <v>38</v>
      </c>
      <c r="N126" s="5">
        <v>40</v>
      </c>
      <c r="O126" s="5">
        <v>42</v>
      </c>
      <c r="P126" s="11">
        <v>44</v>
      </c>
      <c r="Q126" s="193"/>
      <c r="R126" s="193"/>
      <c r="S126" s="193"/>
      <c r="T126" s="193"/>
      <c r="U126" s="193"/>
      <c r="V126" s="226"/>
      <c r="W126" s="222"/>
      <c r="X126" s="157"/>
      <c r="Y126" s="158"/>
      <c r="Z126" s="158"/>
      <c r="AA126" s="158"/>
      <c r="AB126" s="158"/>
      <c r="AC126" s="158"/>
      <c r="AD126" s="158"/>
      <c r="AE126" s="158"/>
    </row>
    <row r="127" spans="1:589" ht="21.95" customHeight="1" x14ac:dyDescent="0.25">
      <c r="A127" s="499"/>
      <c r="B127" s="345"/>
      <c r="C127" s="371"/>
      <c r="D127" s="391"/>
      <c r="E127" s="377"/>
      <c r="F127" s="88" t="s">
        <v>1</v>
      </c>
      <c r="G127" s="254"/>
      <c r="H127" s="254"/>
      <c r="I127" s="254"/>
      <c r="J127" s="254"/>
      <c r="K127" s="254"/>
      <c r="L127" s="105"/>
      <c r="M127" s="105"/>
      <c r="N127" s="254"/>
      <c r="O127" s="254"/>
      <c r="P127" s="254"/>
      <c r="Q127" s="193"/>
      <c r="R127" s="193"/>
      <c r="S127" s="193"/>
      <c r="T127" s="193"/>
      <c r="U127" s="193"/>
      <c r="V127" s="203">
        <f>SUM(G127:P127)</f>
        <v>0</v>
      </c>
      <c r="W127" s="14">
        <f>SUM(G127:K127)*G125+SUM(L127:P127)*L125</f>
        <v>0</v>
      </c>
      <c r="X127" s="157"/>
      <c r="Y127" s="158"/>
      <c r="Z127" s="158"/>
      <c r="AA127" s="158"/>
      <c r="AB127" s="158"/>
      <c r="AC127" s="158"/>
      <c r="AD127" s="158"/>
      <c r="AE127" s="158"/>
    </row>
    <row r="128" spans="1:589" ht="21.95" customHeight="1" x14ac:dyDescent="0.25">
      <c r="A128" s="500"/>
      <c r="B128" s="345"/>
      <c r="C128" s="371"/>
      <c r="D128" s="391"/>
      <c r="E128" s="377"/>
      <c r="F128" s="20" t="s">
        <v>2</v>
      </c>
      <c r="G128" s="254"/>
      <c r="H128" s="254"/>
      <c r="I128" s="254"/>
      <c r="J128" s="254"/>
      <c r="K128" s="254"/>
      <c r="L128" s="105"/>
      <c r="M128" s="105"/>
      <c r="N128" s="254"/>
      <c r="O128" s="254"/>
      <c r="P128" s="254"/>
      <c r="Q128" s="87"/>
      <c r="R128" s="87"/>
      <c r="S128" s="87"/>
      <c r="T128" s="87"/>
      <c r="U128" s="87"/>
      <c r="V128" s="203">
        <f>SUM(G128:P128)</f>
        <v>0</v>
      </c>
      <c r="W128" s="14">
        <f>SUM(G128:K128)*G125+SUM(L128:P128)*L125</f>
        <v>0</v>
      </c>
      <c r="X128" s="157"/>
      <c r="Y128" s="158"/>
      <c r="Z128" s="158"/>
      <c r="AA128" s="158"/>
      <c r="AB128" s="158"/>
      <c r="AC128" s="158"/>
      <c r="AD128" s="158"/>
      <c r="AE128" s="158"/>
    </row>
    <row r="129" spans="1:589" s="4" customFormat="1" ht="4.5" customHeight="1" x14ac:dyDescent="0.25">
      <c r="A129" s="234"/>
      <c r="B129" s="66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8"/>
      <c r="X129" s="157"/>
      <c r="Y129" s="158"/>
      <c r="Z129" s="158"/>
      <c r="AA129" s="158"/>
      <c r="AB129" s="158"/>
      <c r="AC129" s="158"/>
      <c r="AD129" s="158"/>
      <c r="AE129" s="158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</row>
    <row r="130" spans="1:589" s="19" customFormat="1" ht="27.75" customHeight="1" x14ac:dyDescent="0.25">
      <c r="A130" s="498"/>
      <c r="B130" s="305"/>
      <c r="C130" s="340" t="s">
        <v>38</v>
      </c>
      <c r="D130" s="337" t="s">
        <v>114</v>
      </c>
      <c r="E130" s="360" t="s">
        <v>36</v>
      </c>
      <c r="F130" s="307"/>
      <c r="G130" s="312">
        <v>275</v>
      </c>
      <c r="H130" s="312"/>
      <c r="I130" s="312"/>
      <c r="J130" s="312"/>
      <c r="K130" s="312"/>
      <c r="L130" s="316">
        <v>320</v>
      </c>
      <c r="M130" s="316"/>
      <c r="N130" s="316"/>
      <c r="O130" s="316"/>
      <c r="P130" s="316"/>
      <c r="Q130" s="86"/>
      <c r="R130" s="86"/>
      <c r="S130" s="86"/>
      <c r="T130" s="86"/>
      <c r="U130" s="86"/>
      <c r="V130" s="187"/>
      <c r="W130" s="188"/>
      <c r="X130" s="157"/>
      <c r="Y130" s="158"/>
      <c r="Z130" s="158"/>
      <c r="AA130" s="158"/>
      <c r="AB130" s="158"/>
      <c r="AC130" s="158"/>
      <c r="AD130" s="158"/>
      <c r="AE130" s="158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  <c r="JH130" s="26"/>
      <c r="JI130" s="26"/>
      <c r="JJ130" s="26"/>
      <c r="JK130" s="26"/>
      <c r="JL130" s="26"/>
      <c r="JM130" s="26"/>
      <c r="JN130" s="26"/>
      <c r="JO130" s="26"/>
      <c r="JP130" s="26"/>
      <c r="JQ130" s="26"/>
      <c r="JR130" s="26"/>
      <c r="JS130" s="26"/>
      <c r="JT130" s="26"/>
      <c r="JU130" s="26"/>
      <c r="JV130" s="26"/>
      <c r="JW130" s="26"/>
      <c r="JX130" s="26"/>
      <c r="JY130" s="26"/>
      <c r="JZ130" s="26"/>
      <c r="KA130" s="26"/>
      <c r="KB130" s="26"/>
      <c r="KC130" s="26"/>
      <c r="KD130" s="26"/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/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26"/>
      <c r="LT130" s="26"/>
      <c r="LU130" s="26"/>
      <c r="LV130" s="26"/>
      <c r="LW130" s="26"/>
      <c r="LX130" s="26"/>
      <c r="LY130" s="26"/>
      <c r="LZ130" s="26"/>
      <c r="MA130" s="26"/>
      <c r="MB130" s="26"/>
      <c r="MC130" s="26"/>
      <c r="MD130" s="26"/>
      <c r="ME130" s="26"/>
      <c r="MF130" s="26"/>
      <c r="MG130" s="26"/>
      <c r="MH130" s="26"/>
      <c r="MI130" s="26"/>
      <c r="MJ130" s="26"/>
      <c r="MK130" s="26"/>
      <c r="ML130" s="26"/>
      <c r="MM130" s="26"/>
      <c r="MN130" s="26"/>
      <c r="MO130" s="26"/>
      <c r="MP130" s="26"/>
      <c r="MQ130" s="26"/>
      <c r="MR130" s="26"/>
      <c r="MS130" s="26"/>
      <c r="MT130" s="26"/>
      <c r="MU130" s="26"/>
      <c r="MV130" s="26"/>
      <c r="MW130" s="26"/>
      <c r="MX130" s="26"/>
      <c r="MY130" s="26"/>
      <c r="MZ130" s="26"/>
      <c r="NA130" s="26"/>
      <c r="NB130" s="26"/>
      <c r="NC130" s="26"/>
      <c r="ND130" s="26"/>
      <c r="NE130" s="26"/>
      <c r="NF130" s="26"/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SQ130" s="26"/>
      <c r="SR130" s="26"/>
      <c r="SS130" s="26"/>
      <c r="ST130" s="26"/>
      <c r="SU130" s="26"/>
      <c r="SV130" s="26"/>
      <c r="SW130" s="26"/>
      <c r="SX130" s="26"/>
      <c r="SY130" s="26"/>
      <c r="SZ130" s="26"/>
      <c r="TA130" s="26"/>
      <c r="TB130" s="26"/>
      <c r="TC130" s="26"/>
      <c r="TD130" s="26"/>
      <c r="TE130" s="26"/>
      <c r="TF130" s="26"/>
      <c r="TG130" s="26"/>
      <c r="TH130" s="26"/>
      <c r="TI130" s="26"/>
      <c r="TJ130" s="26"/>
      <c r="TK130" s="26"/>
      <c r="TL130" s="26"/>
      <c r="TM130" s="26"/>
      <c r="TN130" s="26"/>
      <c r="TO130" s="26"/>
      <c r="TP130" s="26"/>
      <c r="TQ130" s="26"/>
      <c r="TR130" s="26"/>
      <c r="TS130" s="26"/>
      <c r="TT130" s="26"/>
      <c r="TU130" s="26"/>
      <c r="TV130" s="26"/>
      <c r="TW130" s="26"/>
      <c r="TX130" s="26"/>
      <c r="TY130" s="26"/>
      <c r="TZ130" s="26"/>
      <c r="UA130" s="26"/>
      <c r="UB130" s="26"/>
      <c r="UC130" s="26"/>
      <c r="UD130" s="26"/>
      <c r="UE130" s="26"/>
      <c r="UF130" s="26"/>
      <c r="UG130" s="26"/>
      <c r="UH130" s="26"/>
      <c r="UI130" s="26"/>
      <c r="UJ130" s="26"/>
      <c r="UK130" s="26"/>
      <c r="UL130" s="26"/>
      <c r="UM130" s="26"/>
      <c r="UN130" s="26"/>
      <c r="UO130" s="26"/>
      <c r="UP130" s="26"/>
      <c r="UQ130" s="26"/>
      <c r="UR130" s="26"/>
      <c r="US130" s="26"/>
      <c r="UT130" s="26"/>
      <c r="UU130" s="26"/>
      <c r="UV130" s="26"/>
      <c r="UW130" s="26"/>
      <c r="UX130" s="26"/>
      <c r="UY130" s="26"/>
      <c r="UZ130" s="26"/>
      <c r="VA130" s="26"/>
      <c r="VB130" s="26"/>
      <c r="VC130" s="26"/>
      <c r="VD130" s="26"/>
      <c r="VE130" s="26"/>
      <c r="VF130" s="26"/>
      <c r="VG130" s="26"/>
      <c r="VH130" s="26"/>
      <c r="VI130" s="26"/>
      <c r="VJ130" s="26"/>
      <c r="VK130" s="26"/>
      <c r="VL130" s="26"/>
      <c r="VM130" s="26"/>
      <c r="VN130" s="26"/>
      <c r="VO130" s="26"/>
      <c r="VP130" s="26"/>
      <c r="VQ130" s="26"/>
    </row>
    <row r="131" spans="1:589" ht="22.5" customHeight="1" x14ac:dyDescent="0.25">
      <c r="A131" s="499"/>
      <c r="B131" s="305"/>
      <c r="C131" s="340"/>
      <c r="D131" s="337"/>
      <c r="E131" s="360"/>
      <c r="F131" s="308"/>
      <c r="G131" s="5">
        <v>26</v>
      </c>
      <c r="H131" s="5">
        <v>28</v>
      </c>
      <c r="I131" s="5">
        <v>30</v>
      </c>
      <c r="J131" s="5">
        <v>32</v>
      </c>
      <c r="K131" s="11">
        <v>34</v>
      </c>
      <c r="L131" s="5">
        <v>36</v>
      </c>
      <c r="M131" s="5">
        <v>38</v>
      </c>
      <c r="N131" s="5">
        <v>40</v>
      </c>
      <c r="O131" s="5">
        <v>42</v>
      </c>
      <c r="P131" s="11">
        <v>44</v>
      </c>
      <c r="Q131" s="175"/>
      <c r="R131" s="175"/>
      <c r="S131" s="175"/>
      <c r="T131" s="175"/>
      <c r="U131" s="175"/>
      <c r="V131" s="226"/>
      <c r="W131" s="222"/>
      <c r="X131" s="157"/>
      <c r="Y131" s="158"/>
      <c r="Z131" s="158"/>
      <c r="AA131" s="158"/>
      <c r="AB131" s="158"/>
      <c r="AC131" s="158"/>
      <c r="AD131" s="158"/>
      <c r="AE131" s="158"/>
    </row>
    <row r="132" spans="1:589" ht="22.5" hidden="1" customHeight="1" x14ac:dyDescent="0.25">
      <c r="A132" s="499"/>
      <c r="B132" s="305"/>
      <c r="C132" s="340"/>
      <c r="D132" s="337"/>
      <c r="E132" s="360"/>
      <c r="F132" s="88" t="s">
        <v>1</v>
      </c>
      <c r="G132" s="112"/>
      <c r="H132" s="112"/>
      <c r="I132" s="105"/>
      <c r="J132" s="105"/>
      <c r="K132" s="112"/>
      <c r="L132" s="112"/>
      <c r="M132" s="112"/>
      <c r="N132" s="112"/>
      <c r="O132" s="112"/>
      <c r="P132" s="112"/>
      <c r="Q132" s="175"/>
      <c r="R132" s="175"/>
      <c r="S132" s="175"/>
      <c r="T132" s="175"/>
      <c r="U132" s="175"/>
      <c r="V132" s="203">
        <f>SUM(G132:P132)</f>
        <v>0</v>
      </c>
      <c r="W132" s="14">
        <f>SUM(G132:K132)*G130+SUM(L132:P132)*L130</f>
        <v>0</v>
      </c>
      <c r="X132" s="157"/>
      <c r="Y132" s="158"/>
      <c r="Z132" s="158"/>
      <c r="AA132" s="158"/>
      <c r="AB132" s="158"/>
      <c r="AC132" s="158"/>
      <c r="AD132" s="158"/>
      <c r="AE132" s="158"/>
    </row>
    <row r="133" spans="1:589" ht="22.5" customHeight="1" x14ac:dyDescent="0.25">
      <c r="A133" s="500"/>
      <c r="B133" s="305"/>
      <c r="C133" s="340"/>
      <c r="D133" s="337"/>
      <c r="E133" s="360"/>
      <c r="F133" s="20" t="s">
        <v>2</v>
      </c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87"/>
      <c r="R133" s="87"/>
      <c r="S133" s="87"/>
      <c r="T133" s="87"/>
      <c r="U133" s="87"/>
      <c r="V133" s="203">
        <f>SUM(G133:P133)</f>
        <v>0</v>
      </c>
      <c r="W133" s="14">
        <f>SUM(G133:K133)*G130+SUM(L133:P133)*L130</f>
        <v>0</v>
      </c>
      <c r="X133" s="157"/>
      <c r="Y133" s="158"/>
      <c r="Z133" s="158"/>
      <c r="AA133" s="158"/>
      <c r="AB133" s="158"/>
      <c r="AC133" s="158"/>
      <c r="AD133" s="158"/>
      <c r="AE133" s="158"/>
    </row>
    <row r="134" spans="1:589" s="4" customFormat="1" ht="4.5" customHeight="1" x14ac:dyDescent="0.25">
      <c r="A134" s="234"/>
      <c r="B134" s="66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8"/>
      <c r="X134" s="157"/>
      <c r="Y134" s="158"/>
      <c r="Z134" s="158"/>
      <c r="AA134" s="158"/>
      <c r="AB134" s="158"/>
      <c r="AC134" s="158"/>
      <c r="AD134" s="158"/>
      <c r="AE134" s="158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</row>
    <row r="135" spans="1:589" s="19" customFormat="1" ht="27.75" customHeight="1" x14ac:dyDescent="0.25">
      <c r="A135" s="498"/>
      <c r="B135" s="305"/>
      <c r="C135" s="340" t="s">
        <v>490</v>
      </c>
      <c r="D135" s="337" t="s">
        <v>489</v>
      </c>
      <c r="E135" s="360" t="s">
        <v>36</v>
      </c>
      <c r="F135" s="307"/>
      <c r="G135" s="319">
        <v>200</v>
      </c>
      <c r="H135" s="319"/>
      <c r="I135" s="319"/>
      <c r="J135" s="319"/>
      <c r="K135" s="319"/>
      <c r="L135" s="484">
        <v>230</v>
      </c>
      <c r="M135" s="484"/>
      <c r="N135" s="484"/>
      <c r="O135" s="484"/>
      <c r="P135" s="484"/>
      <c r="Q135" s="86"/>
      <c r="R135" s="86"/>
      <c r="S135" s="86"/>
      <c r="T135" s="86"/>
      <c r="U135" s="86"/>
      <c r="V135" s="187"/>
      <c r="W135" s="188"/>
      <c r="X135" s="157"/>
      <c r="Y135" s="158"/>
      <c r="Z135" s="158"/>
      <c r="AA135" s="158"/>
      <c r="AB135" s="158"/>
      <c r="AC135" s="158"/>
      <c r="AD135" s="158"/>
      <c r="AE135" s="158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  <c r="JH135" s="26"/>
      <c r="JI135" s="26"/>
      <c r="JJ135" s="26"/>
      <c r="JK135" s="26"/>
      <c r="JL135" s="26"/>
      <c r="JM135" s="26"/>
      <c r="JN135" s="26"/>
      <c r="JO135" s="26"/>
      <c r="JP135" s="26"/>
      <c r="JQ135" s="26"/>
      <c r="JR135" s="26"/>
      <c r="JS135" s="26"/>
      <c r="JT135" s="26"/>
      <c r="JU135" s="26"/>
      <c r="JV135" s="26"/>
      <c r="JW135" s="26"/>
      <c r="JX135" s="26"/>
      <c r="JY135" s="26"/>
      <c r="JZ135" s="26"/>
      <c r="KA135" s="26"/>
      <c r="KB135" s="26"/>
      <c r="KC135" s="26"/>
      <c r="KD135" s="26"/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/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26"/>
      <c r="LT135" s="26"/>
      <c r="LU135" s="26"/>
      <c r="LV135" s="26"/>
      <c r="LW135" s="26"/>
      <c r="LX135" s="26"/>
      <c r="LY135" s="26"/>
      <c r="LZ135" s="26"/>
      <c r="MA135" s="26"/>
      <c r="MB135" s="26"/>
      <c r="MC135" s="26"/>
      <c r="MD135" s="26"/>
      <c r="ME135" s="26"/>
      <c r="MF135" s="26"/>
      <c r="MG135" s="26"/>
      <c r="MH135" s="26"/>
      <c r="MI135" s="26"/>
      <c r="MJ135" s="26"/>
      <c r="MK135" s="26"/>
      <c r="ML135" s="26"/>
      <c r="MM135" s="26"/>
      <c r="MN135" s="26"/>
      <c r="MO135" s="26"/>
      <c r="MP135" s="26"/>
      <c r="MQ135" s="26"/>
      <c r="MR135" s="26"/>
      <c r="MS135" s="26"/>
      <c r="MT135" s="26"/>
      <c r="MU135" s="26"/>
      <c r="MV135" s="26"/>
      <c r="MW135" s="26"/>
      <c r="MX135" s="26"/>
      <c r="MY135" s="26"/>
      <c r="MZ135" s="26"/>
      <c r="NA135" s="26"/>
      <c r="NB135" s="26"/>
      <c r="NC135" s="26"/>
      <c r="ND135" s="26"/>
      <c r="NE135" s="26"/>
      <c r="NF135" s="26"/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SQ135" s="26"/>
      <c r="SR135" s="26"/>
      <c r="SS135" s="26"/>
      <c r="ST135" s="26"/>
      <c r="SU135" s="26"/>
      <c r="SV135" s="26"/>
      <c r="SW135" s="26"/>
      <c r="SX135" s="26"/>
      <c r="SY135" s="26"/>
      <c r="SZ135" s="26"/>
      <c r="TA135" s="26"/>
      <c r="TB135" s="26"/>
      <c r="TC135" s="26"/>
      <c r="TD135" s="26"/>
      <c r="TE135" s="26"/>
      <c r="TF135" s="26"/>
      <c r="TG135" s="26"/>
      <c r="TH135" s="26"/>
      <c r="TI135" s="26"/>
      <c r="TJ135" s="26"/>
      <c r="TK135" s="26"/>
      <c r="TL135" s="26"/>
      <c r="TM135" s="26"/>
      <c r="TN135" s="26"/>
      <c r="TO135" s="26"/>
      <c r="TP135" s="26"/>
      <c r="TQ135" s="26"/>
      <c r="TR135" s="26"/>
      <c r="TS135" s="26"/>
      <c r="TT135" s="26"/>
      <c r="TU135" s="26"/>
      <c r="TV135" s="26"/>
      <c r="TW135" s="26"/>
      <c r="TX135" s="26"/>
      <c r="TY135" s="26"/>
      <c r="TZ135" s="26"/>
      <c r="UA135" s="26"/>
      <c r="UB135" s="26"/>
      <c r="UC135" s="26"/>
      <c r="UD135" s="26"/>
      <c r="UE135" s="26"/>
      <c r="UF135" s="26"/>
      <c r="UG135" s="26"/>
      <c r="UH135" s="26"/>
      <c r="UI135" s="26"/>
      <c r="UJ135" s="26"/>
      <c r="UK135" s="26"/>
      <c r="UL135" s="26"/>
      <c r="UM135" s="26"/>
      <c r="UN135" s="26"/>
      <c r="UO135" s="26"/>
      <c r="UP135" s="26"/>
      <c r="UQ135" s="26"/>
      <c r="UR135" s="26"/>
      <c r="US135" s="26"/>
      <c r="UT135" s="26"/>
      <c r="UU135" s="26"/>
      <c r="UV135" s="26"/>
      <c r="UW135" s="26"/>
      <c r="UX135" s="26"/>
      <c r="UY135" s="26"/>
      <c r="UZ135" s="26"/>
      <c r="VA135" s="26"/>
      <c r="VB135" s="26"/>
      <c r="VC135" s="26"/>
      <c r="VD135" s="26"/>
      <c r="VE135" s="26"/>
      <c r="VF135" s="26"/>
      <c r="VG135" s="26"/>
      <c r="VH135" s="26"/>
      <c r="VI135" s="26"/>
      <c r="VJ135" s="26"/>
      <c r="VK135" s="26"/>
      <c r="VL135" s="26"/>
      <c r="VM135" s="26"/>
      <c r="VN135" s="26"/>
      <c r="VO135" s="26"/>
      <c r="VP135" s="26"/>
      <c r="VQ135" s="26"/>
    </row>
    <row r="136" spans="1:589" ht="22.5" customHeight="1" x14ac:dyDescent="0.25">
      <c r="A136" s="499"/>
      <c r="B136" s="305"/>
      <c r="C136" s="340"/>
      <c r="D136" s="337"/>
      <c r="E136" s="360"/>
      <c r="F136" s="308"/>
      <c r="G136" s="5">
        <v>26</v>
      </c>
      <c r="H136" s="5">
        <v>28</v>
      </c>
      <c r="I136" s="5">
        <v>30</v>
      </c>
      <c r="J136" s="5">
        <v>32</v>
      </c>
      <c r="K136" s="11">
        <v>34</v>
      </c>
      <c r="L136" s="5">
        <v>36</v>
      </c>
      <c r="M136" s="5">
        <v>38</v>
      </c>
      <c r="N136" s="5">
        <v>40</v>
      </c>
      <c r="O136" s="5">
        <v>42</v>
      </c>
      <c r="P136" s="11">
        <v>44</v>
      </c>
      <c r="Q136" s="193"/>
      <c r="R136" s="193"/>
      <c r="S136" s="193"/>
      <c r="T136" s="193"/>
      <c r="U136" s="193"/>
      <c r="V136" s="226"/>
      <c r="W136" s="222"/>
      <c r="X136" s="157"/>
      <c r="Y136" s="158"/>
      <c r="Z136" s="158"/>
      <c r="AA136" s="158"/>
      <c r="AB136" s="158"/>
      <c r="AC136" s="158"/>
      <c r="AD136" s="158"/>
      <c r="AE136" s="158"/>
    </row>
    <row r="137" spans="1:589" ht="22.5" customHeight="1" x14ac:dyDescent="0.25">
      <c r="A137" s="499"/>
      <c r="B137" s="305"/>
      <c r="C137" s="340"/>
      <c r="D137" s="337"/>
      <c r="E137" s="360"/>
      <c r="F137" s="88" t="s">
        <v>1</v>
      </c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93"/>
      <c r="R137" s="193"/>
      <c r="S137" s="193"/>
      <c r="T137" s="193"/>
      <c r="U137" s="193"/>
      <c r="V137" s="203">
        <f>SUM(G137:P137)</f>
        <v>0</v>
      </c>
      <c r="W137" s="14">
        <f>SUM(G137:K137)*G135+SUM(L137:P137)*L135</f>
        <v>0</v>
      </c>
      <c r="X137" s="157"/>
      <c r="Y137" s="158"/>
      <c r="Z137" s="158"/>
      <c r="AA137" s="158"/>
      <c r="AB137" s="158"/>
      <c r="AC137" s="158"/>
      <c r="AD137" s="158"/>
      <c r="AE137" s="158"/>
    </row>
    <row r="138" spans="1:589" ht="22.5" customHeight="1" x14ac:dyDescent="0.25">
      <c r="A138" s="500"/>
      <c r="B138" s="305"/>
      <c r="C138" s="340"/>
      <c r="D138" s="337"/>
      <c r="E138" s="360"/>
      <c r="F138" s="20" t="s">
        <v>2</v>
      </c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87"/>
      <c r="R138" s="87"/>
      <c r="S138" s="87"/>
      <c r="T138" s="87"/>
      <c r="U138" s="87"/>
      <c r="V138" s="203">
        <f>SUM(G138:P138)</f>
        <v>0</v>
      </c>
      <c r="W138" s="14">
        <f>SUM(G138:K138)*G135+SUM(L138:P138)*L135</f>
        <v>0</v>
      </c>
      <c r="X138" s="157"/>
      <c r="Y138" s="158"/>
      <c r="Z138" s="158"/>
      <c r="AA138" s="158"/>
      <c r="AB138" s="158"/>
      <c r="AC138" s="158"/>
      <c r="AD138" s="158"/>
      <c r="AE138" s="158"/>
    </row>
    <row r="139" spans="1:589" s="4" customFormat="1" ht="4.5" customHeight="1" x14ac:dyDescent="0.25">
      <c r="A139" s="234"/>
      <c r="B139" s="66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8"/>
      <c r="X139" s="157"/>
      <c r="Y139" s="158"/>
      <c r="Z139" s="158"/>
      <c r="AA139" s="158"/>
      <c r="AB139" s="158"/>
      <c r="AC139" s="158"/>
      <c r="AD139" s="158"/>
      <c r="AE139" s="158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</row>
    <row r="140" spans="1:589" s="19" customFormat="1" ht="28.5" hidden="1" customHeight="1" x14ac:dyDescent="0.25">
      <c r="A140" s="498"/>
      <c r="B140" s="305"/>
      <c r="C140" s="340" t="s">
        <v>39</v>
      </c>
      <c r="D140" s="337" t="s">
        <v>115</v>
      </c>
      <c r="E140" s="360" t="s">
        <v>36</v>
      </c>
      <c r="F140" s="307"/>
      <c r="G140" s="312">
        <v>330</v>
      </c>
      <c r="H140" s="312"/>
      <c r="I140" s="312"/>
      <c r="J140" s="312"/>
      <c r="K140" s="312"/>
      <c r="L140" s="316">
        <v>400</v>
      </c>
      <c r="M140" s="316"/>
      <c r="N140" s="316"/>
      <c r="O140" s="316"/>
      <c r="P140" s="316"/>
      <c r="Q140" s="86"/>
      <c r="R140" s="86"/>
      <c r="S140" s="86"/>
      <c r="T140" s="86"/>
      <c r="U140" s="86"/>
      <c r="V140" s="187"/>
      <c r="W140" s="188"/>
      <c r="X140" s="157"/>
      <c r="Y140" s="158"/>
      <c r="Z140" s="158"/>
      <c r="AA140" s="158"/>
      <c r="AB140" s="158"/>
      <c r="AC140" s="158"/>
      <c r="AD140" s="158"/>
      <c r="AE140" s="158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  <c r="JH140" s="26"/>
      <c r="JI140" s="26"/>
      <c r="JJ140" s="26"/>
      <c r="JK140" s="26"/>
      <c r="JL140" s="26"/>
      <c r="JM140" s="26"/>
      <c r="JN140" s="26"/>
      <c r="JO140" s="26"/>
      <c r="JP140" s="26"/>
      <c r="JQ140" s="26"/>
      <c r="JR140" s="26"/>
      <c r="JS140" s="26"/>
      <c r="JT140" s="26"/>
      <c r="JU140" s="26"/>
      <c r="JV140" s="26"/>
      <c r="JW140" s="26"/>
      <c r="JX140" s="26"/>
      <c r="JY140" s="26"/>
      <c r="JZ140" s="26"/>
      <c r="KA140" s="26"/>
      <c r="KB140" s="26"/>
      <c r="KC140" s="26"/>
      <c r="KD140" s="26"/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/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26"/>
      <c r="LT140" s="26"/>
      <c r="LU140" s="26"/>
      <c r="LV140" s="26"/>
      <c r="LW140" s="26"/>
      <c r="LX140" s="26"/>
      <c r="LY140" s="26"/>
      <c r="LZ140" s="26"/>
      <c r="MA140" s="26"/>
      <c r="MB140" s="26"/>
      <c r="MC140" s="26"/>
      <c r="MD140" s="26"/>
      <c r="ME140" s="26"/>
      <c r="MF140" s="26"/>
      <c r="MG140" s="26"/>
      <c r="MH140" s="26"/>
      <c r="MI140" s="26"/>
      <c r="MJ140" s="26"/>
      <c r="MK140" s="26"/>
      <c r="ML140" s="26"/>
      <c r="MM140" s="26"/>
      <c r="MN140" s="26"/>
      <c r="MO140" s="26"/>
      <c r="MP140" s="26"/>
      <c r="MQ140" s="26"/>
      <c r="MR140" s="26"/>
      <c r="MS140" s="26"/>
      <c r="MT140" s="26"/>
      <c r="MU140" s="26"/>
      <c r="MV140" s="26"/>
      <c r="MW140" s="26"/>
      <c r="MX140" s="26"/>
      <c r="MY140" s="26"/>
      <c r="MZ140" s="26"/>
      <c r="NA140" s="26"/>
      <c r="NB140" s="26"/>
      <c r="NC140" s="26"/>
      <c r="ND140" s="26"/>
      <c r="NE140" s="26"/>
      <c r="NF140" s="26"/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SQ140" s="26"/>
      <c r="SR140" s="26"/>
      <c r="SS140" s="26"/>
      <c r="ST140" s="26"/>
      <c r="SU140" s="26"/>
      <c r="SV140" s="26"/>
      <c r="SW140" s="26"/>
      <c r="SX140" s="26"/>
      <c r="SY140" s="26"/>
      <c r="SZ140" s="26"/>
      <c r="TA140" s="26"/>
      <c r="TB140" s="26"/>
      <c r="TC140" s="26"/>
      <c r="TD140" s="26"/>
      <c r="TE140" s="26"/>
      <c r="TF140" s="26"/>
      <c r="TG140" s="26"/>
      <c r="TH140" s="26"/>
      <c r="TI140" s="26"/>
      <c r="TJ140" s="26"/>
      <c r="TK140" s="26"/>
      <c r="TL140" s="26"/>
      <c r="TM140" s="26"/>
      <c r="TN140" s="26"/>
      <c r="TO140" s="26"/>
      <c r="TP140" s="26"/>
      <c r="TQ140" s="26"/>
      <c r="TR140" s="26"/>
      <c r="TS140" s="26"/>
      <c r="TT140" s="26"/>
      <c r="TU140" s="26"/>
      <c r="TV140" s="26"/>
      <c r="TW140" s="26"/>
      <c r="TX140" s="26"/>
      <c r="TY140" s="26"/>
      <c r="TZ140" s="26"/>
      <c r="UA140" s="26"/>
      <c r="UB140" s="26"/>
      <c r="UC140" s="26"/>
      <c r="UD140" s="26"/>
      <c r="UE140" s="26"/>
      <c r="UF140" s="26"/>
      <c r="UG140" s="26"/>
      <c r="UH140" s="26"/>
      <c r="UI140" s="26"/>
      <c r="UJ140" s="26"/>
      <c r="UK140" s="26"/>
      <c r="UL140" s="26"/>
      <c r="UM140" s="26"/>
      <c r="UN140" s="26"/>
      <c r="UO140" s="26"/>
      <c r="UP140" s="26"/>
      <c r="UQ140" s="26"/>
      <c r="UR140" s="26"/>
      <c r="US140" s="26"/>
      <c r="UT140" s="26"/>
      <c r="UU140" s="26"/>
      <c r="UV140" s="26"/>
      <c r="UW140" s="26"/>
      <c r="UX140" s="26"/>
      <c r="UY140" s="26"/>
      <c r="UZ140" s="26"/>
      <c r="VA140" s="26"/>
      <c r="VB140" s="26"/>
      <c r="VC140" s="26"/>
      <c r="VD140" s="26"/>
      <c r="VE140" s="26"/>
      <c r="VF140" s="26"/>
      <c r="VG140" s="26"/>
      <c r="VH140" s="26"/>
      <c r="VI140" s="26"/>
      <c r="VJ140" s="26"/>
      <c r="VK140" s="26"/>
      <c r="VL140" s="26"/>
      <c r="VM140" s="26"/>
      <c r="VN140" s="26"/>
      <c r="VO140" s="26"/>
      <c r="VP140" s="26"/>
      <c r="VQ140" s="26"/>
    </row>
    <row r="141" spans="1:589" ht="28.5" hidden="1" customHeight="1" x14ac:dyDescent="0.25">
      <c r="A141" s="499"/>
      <c r="B141" s="305"/>
      <c r="C141" s="340"/>
      <c r="D141" s="337"/>
      <c r="E141" s="360"/>
      <c r="F141" s="308"/>
      <c r="G141" s="5">
        <v>26</v>
      </c>
      <c r="H141" s="5">
        <v>28</v>
      </c>
      <c r="I141" s="5">
        <v>30</v>
      </c>
      <c r="J141" s="5">
        <v>32</v>
      </c>
      <c r="K141" s="11">
        <v>34</v>
      </c>
      <c r="L141" s="5">
        <v>36</v>
      </c>
      <c r="M141" s="5">
        <v>38</v>
      </c>
      <c r="N141" s="5">
        <v>40</v>
      </c>
      <c r="O141" s="5">
        <v>42</v>
      </c>
      <c r="P141" s="11">
        <v>44</v>
      </c>
      <c r="Q141" s="175"/>
      <c r="R141" s="175"/>
      <c r="S141" s="175"/>
      <c r="T141" s="175"/>
      <c r="U141" s="175"/>
      <c r="V141" s="226"/>
      <c r="W141" s="222"/>
      <c r="X141" s="157"/>
      <c r="Y141" s="158"/>
      <c r="Z141" s="158"/>
      <c r="AA141" s="158"/>
      <c r="AB141" s="158"/>
      <c r="AC141" s="158"/>
      <c r="AD141" s="158"/>
      <c r="AE141" s="158"/>
    </row>
    <row r="142" spans="1:589" ht="21" hidden="1" customHeight="1" x14ac:dyDescent="0.25">
      <c r="A142" s="499"/>
      <c r="B142" s="305"/>
      <c r="C142" s="340"/>
      <c r="D142" s="337"/>
      <c r="E142" s="360"/>
      <c r="F142" s="88" t="s">
        <v>1</v>
      </c>
      <c r="G142" s="112"/>
      <c r="H142" s="105"/>
      <c r="I142" s="105"/>
      <c r="J142" s="112"/>
      <c r="K142" s="112"/>
      <c r="L142" s="112"/>
      <c r="M142" s="112"/>
      <c r="N142" s="112"/>
      <c r="O142" s="105"/>
      <c r="P142" s="105"/>
      <c r="Q142" s="175"/>
      <c r="R142" s="175"/>
      <c r="S142" s="175"/>
      <c r="T142" s="175"/>
      <c r="U142" s="175"/>
      <c r="V142" s="203">
        <f>SUM(G142:P142)</f>
        <v>0</v>
      </c>
      <c r="W142" s="14">
        <f>SUM(G142:K142)*G140+SUM(L142:P142)*L140</f>
        <v>0</v>
      </c>
      <c r="X142" s="157"/>
      <c r="Y142" s="158"/>
      <c r="Z142" s="158"/>
      <c r="AA142" s="158"/>
      <c r="AB142" s="158"/>
      <c r="AC142" s="158"/>
      <c r="AD142" s="158"/>
      <c r="AE142" s="158"/>
    </row>
    <row r="143" spans="1:589" ht="21" hidden="1" customHeight="1" x14ac:dyDescent="0.25">
      <c r="A143" s="500"/>
      <c r="B143" s="305"/>
      <c r="C143" s="340"/>
      <c r="D143" s="337"/>
      <c r="E143" s="360"/>
      <c r="F143" s="20" t="s">
        <v>2</v>
      </c>
      <c r="G143" s="112"/>
      <c r="H143" s="105"/>
      <c r="I143" s="112"/>
      <c r="J143" s="112"/>
      <c r="K143" s="112"/>
      <c r="L143" s="105"/>
      <c r="M143" s="105"/>
      <c r="N143" s="105"/>
      <c r="O143" s="105"/>
      <c r="P143" s="105"/>
      <c r="Q143" s="87"/>
      <c r="R143" s="87"/>
      <c r="S143" s="87"/>
      <c r="T143" s="87"/>
      <c r="U143" s="87"/>
      <c r="V143" s="203">
        <f>SUM(G143:P143)</f>
        <v>0</v>
      </c>
      <c r="W143" s="14">
        <f>SUM(G143:K143)*G140+SUM(L143:P143)*L140</f>
        <v>0</v>
      </c>
      <c r="X143" s="157"/>
      <c r="Y143" s="158"/>
      <c r="Z143" s="158"/>
      <c r="AA143" s="158"/>
      <c r="AB143" s="158"/>
      <c r="AC143" s="158"/>
      <c r="AD143" s="158"/>
      <c r="AE143" s="158"/>
    </row>
    <row r="144" spans="1:589" s="4" customFormat="1" ht="4.5" hidden="1" customHeight="1" x14ac:dyDescent="0.25">
      <c r="A144" s="234"/>
      <c r="B144" s="66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8"/>
      <c r="X144" s="157"/>
      <c r="Y144" s="158"/>
      <c r="Z144" s="158"/>
      <c r="AA144" s="158"/>
      <c r="AB144" s="158"/>
      <c r="AC144" s="158"/>
      <c r="AD144" s="158"/>
      <c r="AE144" s="15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</row>
    <row r="145" spans="1:589" s="19" customFormat="1" ht="20.25" customHeight="1" x14ac:dyDescent="0.25">
      <c r="A145" s="510"/>
      <c r="B145" s="380"/>
      <c r="C145" s="355" t="s">
        <v>90</v>
      </c>
      <c r="D145" s="337" t="s">
        <v>117</v>
      </c>
      <c r="E145" s="337" t="s">
        <v>21</v>
      </c>
      <c r="F145" s="307"/>
      <c r="G145" s="312">
        <v>215</v>
      </c>
      <c r="H145" s="312"/>
      <c r="I145" s="312"/>
      <c r="J145" s="312"/>
      <c r="K145" s="312"/>
      <c r="L145" s="316">
        <v>245</v>
      </c>
      <c r="M145" s="316"/>
      <c r="N145" s="316"/>
      <c r="O145" s="316"/>
      <c r="P145" s="21"/>
      <c r="Q145" s="86"/>
      <c r="R145" s="86"/>
      <c r="S145" s="86"/>
      <c r="T145" s="86"/>
      <c r="U145" s="86"/>
      <c r="V145" s="187"/>
      <c r="W145" s="188"/>
      <c r="X145" s="157"/>
      <c r="Y145" s="158"/>
      <c r="Z145" s="158"/>
      <c r="AA145" s="158"/>
      <c r="AB145" s="158"/>
      <c r="AC145" s="158"/>
      <c r="AD145" s="158"/>
      <c r="AE145" s="15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SQ145" s="26"/>
      <c r="SR145" s="26"/>
      <c r="SS145" s="26"/>
      <c r="ST145" s="26"/>
      <c r="SU145" s="26"/>
      <c r="SV145" s="26"/>
      <c r="SW145" s="26"/>
      <c r="SX145" s="26"/>
      <c r="SY145" s="26"/>
      <c r="SZ145" s="26"/>
      <c r="TA145" s="26"/>
      <c r="TB145" s="26"/>
      <c r="TC145" s="26"/>
      <c r="TD145" s="26"/>
      <c r="TE145" s="26"/>
      <c r="TF145" s="26"/>
      <c r="TG145" s="26"/>
      <c r="TH145" s="26"/>
      <c r="TI145" s="26"/>
      <c r="TJ145" s="26"/>
      <c r="TK145" s="26"/>
      <c r="TL145" s="26"/>
      <c r="TM145" s="26"/>
      <c r="TN145" s="26"/>
      <c r="TO145" s="26"/>
      <c r="TP145" s="26"/>
      <c r="TQ145" s="26"/>
      <c r="TR145" s="26"/>
      <c r="TS145" s="26"/>
      <c r="TT145" s="26"/>
      <c r="TU145" s="26"/>
      <c r="TV145" s="26"/>
      <c r="TW145" s="26"/>
      <c r="TX145" s="26"/>
      <c r="TY145" s="26"/>
      <c r="TZ145" s="26"/>
      <c r="UA145" s="26"/>
      <c r="UB145" s="26"/>
      <c r="UC145" s="26"/>
      <c r="UD145" s="26"/>
      <c r="UE145" s="26"/>
      <c r="UF145" s="26"/>
      <c r="UG145" s="26"/>
      <c r="UH145" s="26"/>
      <c r="UI145" s="26"/>
      <c r="UJ145" s="26"/>
      <c r="UK145" s="26"/>
      <c r="UL145" s="26"/>
      <c r="UM145" s="26"/>
      <c r="UN145" s="26"/>
      <c r="UO145" s="26"/>
      <c r="UP145" s="26"/>
      <c r="UQ145" s="26"/>
      <c r="UR145" s="26"/>
      <c r="US145" s="26"/>
      <c r="UT145" s="26"/>
      <c r="UU145" s="26"/>
      <c r="UV145" s="26"/>
      <c r="UW145" s="26"/>
      <c r="UX145" s="26"/>
      <c r="UY145" s="26"/>
      <c r="UZ145" s="26"/>
      <c r="VA145" s="26"/>
      <c r="VB145" s="26"/>
      <c r="VC145" s="26"/>
      <c r="VD145" s="26"/>
      <c r="VE145" s="26"/>
      <c r="VF145" s="26"/>
      <c r="VG145" s="26"/>
      <c r="VH145" s="26"/>
      <c r="VI145" s="26"/>
      <c r="VJ145" s="26"/>
      <c r="VK145" s="26"/>
      <c r="VL145" s="26"/>
      <c r="VM145" s="26"/>
      <c r="VN145" s="26"/>
      <c r="VO145" s="26"/>
      <c r="VP145" s="26"/>
      <c r="VQ145" s="26"/>
    </row>
    <row r="146" spans="1:589" ht="22.5" customHeight="1" x14ac:dyDescent="0.25">
      <c r="A146" s="511"/>
      <c r="B146" s="380"/>
      <c r="C146" s="355"/>
      <c r="D146" s="337"/>
      <c r="E146" s="337"/>
      <c r="F146" s="308"/>
      <c r="G146" s="5">
        <v>26</v>
      </c>
      <c r="H146" s="5">
        <v>28</v>
      </c>
      <c r="I146" s="5">
        <v>30</v>
      </c>
      <c r="J146" s="5">
        <v>32</v>
      </c>
      <c r="K146" s="11">
        <v>34</v>
      </c>
      <c r="L146" s="5">
        <v>36</v>
      </c>
      <c r="M146" s="5">
        <v>38</v>
      </c>
      <c r="N146" s="5">
        <v>40</v>
      </c>
      <c r="O146" s="5">
        <v>42</v>
      </c>
      <c r="P146" s="175"/>
      <c r="Q146" s="175"/>
      <c r="R146" s="175"/>
      <c r="S146" s="175"/>
      <c r="T146" s="175"/>
      <c r="U146" s="175"/>
      <c r="V146" s="226"/>
      <c r="W146" s="222"/>
      <c r="X146" s="157"/>
      <c r="Y146" s="158"/>
      <c r="Z146" s="158"/>
      <c r="AA146" s="158"/>
      <c r="AB146" s="158"/>
      <c r="AC146" s="158"/>
      <c r="AD146" s="158"/>
      <c r="AE146" s="158"/>
    </row>
    <row r="147" spans="1:589" ht="22.5" customHeight="1" x14ac:dyDescent="0.25">
      <c r="A147" s="511"/>
      <c r="B147" s="380"/>
      <c r="C147" s="355"/>
      <c r="D147" s="337"/>
      <c r="E147" s="337"/>
      <c r="F147" s="88" t="s">
        <v>1</v>
      </c>
      <c r="G147" s="105"/>
      <c r="H147" s="105"/>
      <c r="I147" s="105"/>
      <c r="J147" s="105"/>
      <c r="K147" s="105"/>
      <c r="L147" s="105"/>
      <c r="M147" s="105"/>
      <c r="N147" s="105"/>
      <c r="O147" s="105"/>
      <c r="P147" s="175"/>
      <c r="Q147" s="175"/>
      <c r="R147" s="175"/>
      <c r="S147" s="175"/>
      <c r="T147" s="175"/>
      <c r="U147" s="175"/>
      <c r="V147" s="203">
        <f>SUM(G147:O147)</f>
        <v>0</v>
      </c>
      <c r="W147" s="14">
        <f>SUM(G147:K147)*G145+SUM(L147:O147)*L145</f>
        <v>0</v>
      </c>
      <c r="X147" s="157"/>
      <c r="Y147" s="158"/>
      <c r="Z147" s="158"/>
      <c r="AA147" s="158"/>
      <c r="AB147" s="158"/>
      <c r="AC147" s="158"/>
      <c r="AD147" s="158"/>
      <c r="AE147" s="158"/>
    </row>
    <row r="148" spans="1:589" ht="20.25" customHeight="1" x14ac:dyDescent="0.25">
      <c r="A148" s="512"/>
      <c r="B148" s="380"/>
      <c r="C148" s="355"/>
      <c r="D148" s="337"/>
      <c r="E148" s="337"/>
      <c r="F148" s="20" t="s">
        <v>2</v>
      </c>
      <c r="G148" s="105"/>
      <c r="H148" s="105"/>
      <c r="I148" s="105"/>
      <c r="J148" s="105"/>
      <c r="K148" s="105"/>
      <c r="L148" s="113"/>
      <c r="M148" s="283"/>
      <c r="N148" s="105"/>
      <c r="O148" s="254"/>
      <c r="P148" s="87"/>
      <c r="Q148" s="87"/>
      <c r="R148" s="87"/>
      <c r="S148" s="87"/>
      <c r="T148" s="87"/>
      <c r="U148" s="87"/>
      <c r="V148" s="203">
        <f>SUM(G148:O148)</f>
        <v>0</v>
      </c>
      <c r="W148" s="14">
        <f>SUM(G148:K148)*G145+SUM(L148:O148)*L145</f>
        <v>0</v>
      </c>
      <c r="X148" s="157"/>
      <c r="Y148" s="158"/>
      <c r="Z148" s="158"/>
      <c r="AA148" s="158"/>
      <c r="AB148" s="158"/>
      <c r="AC148" s="158"/>
      <c r="AD148" s="158"/>
      <c r="AE148" s="158"/>
    </row>
    <row r="149" spans="1:589" s="4" customFormat="1" ht="4.5" customHeight="1" x14ac:dyDescent="0.25">
      <c r="A149" s="234"/>
      <c r="B149" s="66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8"/>
      <c r="X149" s="157"/>
      <c r="Y149" s="158"/>
      <c r="Z149" s="158"/>
      <c r="AA149" s="158"/>
      <c r="AB149" s="158"/>
      <c r="AC149" s="158"/>
      <c r="AD149" s="158"/>
      <c r="AE149" s="15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</row>
    <row r="150" spans="1:589" s="19" customFormat="1" ht="22.5" customHeight="1" x14ac:dyDescent="0.25">
      <c r="A150" s="510"/>
      <c r="B150" s="380"/>
      <c r="C150" s="355" t="s">
        <v>91</v>
      </c>
      <c r="D150" s="337" t="s">
        <v>118</v>
      </c>
      <c r="E150" s="337" t="s">
        <v>21</v>
      </c>
      <c r="F150" s="307"/>
      <c r="G150" s="312">
        <v>190</v>
      </c>
      <c r="H150" s="312"/>
      <c r="I150" s="312"/>
      <c r="J150" s="312"/>
      <c r="K150" s="312"/>
      <c r="L150" s="316">
        <v>215</v>
      </c>
      <c r="M150" s="316"/>
      <c r="N150" s="316"/>
      <c r="O150" s="316"/>
      <c r="P150" s="86"/>
      <c r="Q150" s="86"/>
      <c r="R150" s="86"/>
      <c r="S150" s="86"/>
      <c r="T150" s="86"/>
      <c r="U150" s="86"/>
      <c r="V150" s="187"/>
      <c r="W150" s="188"/>
      <c r="X150" s="157"/>
      <c r="Y150" s="158"/>
      <c r="Z150" s="158"/>
      <c r="AA150" s="158"/>
      <c r="AB150" s="158"/>
      <c r="AC150" s="158"/>
      <c r="AD150" s="158"/>
      <c r="AE150" s="158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SQ150" s="26"/>
      <c r="SR150" s="26"/>
      <c r="SS150" s="26"/>
      <c r="ST150" s="26"/>
      <c r="SU150" s="26"/>
      <c r="SV150" s="26"/>
      <c r="SW150" s="26"/>
      <c r="SX150" s="26"/>
      <c r="SY150" s="26"/>
      <c r="SZ150" s="26"/>
      <c r="TA150" s="26"/>
      <c r="TB150" s="26"/>
      <c r="TC150" s="26"/>
      <c r="TD150" s="26"/>
      <c r="TE150" s="26"/>
      <c r="TF150" s="26"/>
      <c r="TG150" s="26"/>
      <c r="TH150" s="26"/>
      <c r="TI150" s="26"/>
      <c r="TJ150" s="26"/>
      <c r="TK150" s="26"/>
      <c r="TL150" s="26"/>
      <c r="TM150" s="26"/>
      <c r="TN150" s="26"/>
      <c r="TO150" s="26"/>
      <c r="TP150" s="26"/>
      <c r="TQ150" s="26"/>
      <c r="TR150" s="26"/>
      <c r="TS150" s="26"/>
      <c r="TT150" s="26"/>
      <c r="TU150" s="26"/>
      <c r="TV150" s="26"/>
      <c r="TW150" s="26"/>
      <c r="TX150" s="26"/>
      <c r="TY150" s="26"/>
      <c r="TZ150" s="26"/>
      <c r="UA150" s="26"/>
      <c r="UB150" s="26"/>
      <c r="UC150" s="26"/>
      <c r="UD150" s="26"/>
      <c r="UE150" s="26"/>
      <c r="UF150" s="26"/>
      <c r="UG150" s="26"/>
      <c r="UH150" s="26"/>
      <c r="UI150" s="26"/>
      <c r="UJ150" s="26"/>
      <c r="UK150" s="26"/>
      <c r="UL150" s="26"/>
      <c r="UM150" s="26"/>
      <c r="UN150" s="26"/>
      <c r="UO150" s="26"/>
      <c r="UP150" s="26"/>
      <c r="UQ150" s="26"/>
      <c r="UR150" s="26"/>
      <c r="US150" s="26"/>
      <c r="UT150" s="26"/>
      <c r="UU150" s="26"/>
      <c r="UV150" s="26"/>
      <c r="UW150" s="26"/>
      <c r="UX150" s="26"/>
      <c r="UY150" s="26"/>
      <c r="UZ150" s="26"/>
      <c r="VA150" s="26"/>
      <c r="VB150" s="26"/>
      <c r="VC150" s="26"/>
      <c r="VD150" s="26"/>
      <c r="VE150" s="26"/>
      <c r="VF150" s="26"/>
      <c r="VG150" s="26"/>
      <c r="VH150" s="26"/>
      <c r="VI150" s="26"/>
      <c r="VJ150" s="26"/>
      <c r="VK150" s="26"/>
      <c r="VL150" s="26"/>
      <c r="VM150" s="26"/>
      <c r="VN150" s="26"/>
      <c r="VO150" s="26"/>
      <c r="VP150" s="26"/>
      <c r="VQ150" s="26"/>
    </row>
    <row r="151" spans="1:589" ht="15.75" customHeight="1" x14ac:dyDescent="0.25">
      <c r="A151" s="511"/>
      <c r="B151" s="380"/>
      <c r="C151" s="355"/>
      <c r="D151" s="337"/>
      <c r="E151" s="337"/>
      <c r="F151" s="308"/>
      <c r="G151" s="5">
        <v>26</v>
      </c>
      <c r="H151" s="5">
        <v>28</v>
      </c>
      <c r="I151" s="5">
        <v>30</v>
      </c>
      <c r="J151" s="5">
        <v>32</v>
      </c>
      <c r="K151" s="11">
        <v>34</v>
      </c>
      <c r="L151" s="5">
        <v>36</v>
      </c>
      <c r="M151" s="5">
        <v>38</v>
      </c>
      <c r="N151" s="5">
        <v>40</v>
      </c>
      <c r="O151" s="5">
        <v>42</v>
      </c>
      <c r="P151" s="175"/>
      <c r="Q151" s="175"/>
      <c r="R151" s="175"/>
      <c r="S151" s="175"/>
      <c r="T151" s="175"/>
      <c r="U151" s="175"/>
      <c r="V151" s="226"/>
      <c r="W151" s="222"/>
      <c r="X151" s="157"/>
      <c r="Y151" s="158"/>
      <c r="Z151" s="158"/>
      <c r="AA151" s="158"/>
      <c r="AB151" s="158"/>
      <c r="AC151" s="158"/>
      <c r="AD151" s="158"/>
      <c r="AE151" s="158"/>
    </row>
    <row r="152" spans="1:589" ht="19.5" customHeight="1" x14ac:dyDescent="0.25">
      <c r="A152" s="511"/>
      <c r="B152" s="380"/>
      <c r="C152" s="355"/>
      <c r="D152" s="337"/>
      <c r="E152" s="337"/>
      <c r="F152" s="88" t="s">
        <v>1</v>
      </c>
      <c r="G152" s="105"/>
      <c r="H152" s="105"/>
      <c r="I152" s="105"/>
      <c r="J152" s="105"/>
      <c r="K152" s="105"/>
      <c r="L152" s="113"/>
      <c r="M152" s="113"/>
      <c r="N152" s="113"/>
      <c r="O152" s="113"/>
      <c r="P152" s="175"/>
      <c r="Q152" s="175"/>
      <c r="R152" s="175"/>
      <c r="S152" s="175"/>
      <c r="T152" s="175"/>
      <c r="U152" s="175"/>
      <c r="V152" s="203">
        <f>SUM(G152:O152)</f>
        <v>0</v>
      </c>
      <c r="W152" s="14">
        <f>SUM(G152:K152)*G150+SUM(L152:O152)*L150</f>
        <v>0</v>
      </c>
      <c r="X152" s="157"/>
      <c r="Y152" s="158"/>
      <c r="Z152" s="158"/>
      <c r="AA152" s="158"/>
      <c r="AB152" s="158"/>
      <c r="AC152" s="158"/>
      <c r="AD152" s="158"/>
      <c r="AE152" s="158"/>
    </row>
    <row r="153" spans="1:589" ht="19.5" customHeight="1" x14ac:dyDescent="0.25">
      <c r="A153" s="512"/>
      <c r="B153" s="380"/>
      <c r="C153" s="355"/>
      <c r="D153" s="337"/>
      <c r="E153" s="337"/>
      <c r="F153" s="20" t="s">
        <v>2</v>
      </c>
      <c r="G153" s="105"/>
      <c r="H153" s="105"/>
      <c r="I153" s="105"/>
      <c r="J153" s="105"/>
      <c r="K153" s="105"/>
      <c r="L153" s="105"/>
      <c r="M153" s="113"/>
      <c r="N153" s="113"/>
      <c r="O153" s="113"/>
      <c r="P153" s="87"/>
      <c r="Q153" s="87"/>
      <c r="R153" s="87"/>
      <c r="S153" s="87"/>
      <c r="T153" s="87"/>
      <c r="U153" s="87"/>
      <c r="V153" s="203">
        <f>SUM(G153:O153)</f>
        <v>0</v>
      </c>
      <c r="W153" s="14">
        <f>SUM(G153:K153)*G150+SUM(L153:O153)*L150</f>
        <v>0</v>
      </c>
      <c r="X153" s="157"/>
      <c r="Y153" s="158"/>
      <c r="Z153" s="158"/>
      <c r="AA153" s="158"/>
      <c r="AB153" s="158"/>
      <c r="AC153" s="158"/>
      <c r="AD153" s="158"/>
      <c r="AE153" s="158"/>
    </row>
    <row r="154" spans="1:589" s="4" customFormat="1" ht="4.5" customHeight="1" x14ac:dyDescent="0.25">
      <c r="A154" s="234"/>
      <c r="B154" s="66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8"/>
      <c r="X154" s="157"/>
      <c r="Y154" s="158"/>
      <c r="Z154" s="158"/>
      <c r="AA154" s="158"/>
      <c r="AB154" s="158"/>
      <c r="AC154" s="158"/>
      <c r="AD154" s="158"/>
      <c r="AE154" s="15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</row>
    <row r="155" spans="1:589" s="19" customFormat="1" ht="23.25" customHeight="1" x14ac:dyDescent="0.25">
      <c r="A155" s="498"/>
      <c r="B155" s="305"/>
      <c r="C155" s="340" t="s">
        <v>14</v>
      </c>
      <c r="D155" s="337" t="s">
        <v>119</v>
      </c>
      <c r="E155" s="337" t="s">
        <v>21</v>
      </c>
      <c r="F155" s="307"/>
      <c r="G155" s="175"/>
      <c r="H155" s="316">
        <v>265</v>
      </c>
      <c r="I155" s="316"/>
      <c r="J155" s="316"/>
      <c r="K155" s="316"/>
      <c r="L155" s="316"/>
      <c r="M155" s="316"/>
      <c r="N155" s="316"/>
      <c r="O155" s="316"/>
      <c r="P155" s="86"/>
      <c r="Q155" s="86"/>
      <c r="R155" s="86"/>
      <c r="S155" s="86"/>
      <c r="T155" s="86"/>
      <c r="U155" s="86"/>
      <c r="V155" s="187"/>
      <c r="W155" s="188"/>
      <c r="X155" s="157"/>
      <c r="Y155" s="158"/>
      <c r="Z155" s="158"/>
      <c r="AA155" s="158"/>
      <c r="AB155" s="158"/>
      <c r="AC155" s="158"/>
      <c r="AD155" s="158"/>
      <c r="AE155" s="158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  <c r="JH155" s="26"/>
      <c r="JI155" s="26"/>
      <c r="JJ155" s="26"/>
      <c r="JK155" s="26"/>
      <c r="JL155" s="26"/>
      <c r="JM155" s="26"/>
      <c r="JN155" s="26"/>
      <c r="JO155" s="26"/>
      <c r="JP155" s="26"/>
      <c r="JQ155" s="26"/>
      <c r="JR155" s="26"/>
      <c r="JS155" s="26"/>
      <c r="JT155" s="26"/>
      <c r="JU155" s="26"/>
      <c r="JV155" s="26"/>
      <c r="JW155" s="26"/>
      <c r="JX155" s="26"/>
      <c r="JY155" s="26"/>
      <c r="JZ155" s="26"/>
      <c r="KA155" s="26"/>
      <c r="KB155" s="26"/>
      <c r="KC155" s="26"/>
      <c r="KD155" s="26"/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/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26"/>
      <c r="LT155" s="26"/>
      <c r="LU155" s="26"/>
      <c r="LV155" s="26"/>
      <c r="LW155" s="26"/>
      <c r="LX155" s="26"/>
      <c r="LY155" s="26"/>
      <c r="LZ155" s="26"/>
      <c r="MA155" s="26"/>
      <c r="MB155" s="26"/>
      <c r="MC155" s="26"/>
      <c r="MD155" s="26"/>
      <c r="ME155" s="26"/>
      <c r="MF155" s="26"/>
      <c r="MG155" s="26"/>
      <c r="MH155" s="26"/>
      <c r="MI155" s="26"/>
      <c r="MJ155" s="26"/>
      <c r="MK155" s="26"/>
      <c r="ML155" s="26"/>
      <c r="MM155" s="26"/>
      <c r="MN155" s="26"/>
      <c r="MO155" s="26"/>
      <c r="MP155" s="26"/>
      <c r="MQ155" s="26"/>
      <c r="MR155" s="26"/>
      <c r="MS155" s="26"/>
      <c r="MT155" s="26"/>
      <c r="MU155" s="26"/>
      <c r="MV155" s="26"/>
      <c r="MW155" s="26"/>
      <c r="MX155" s="26"/>
      <c r="MY155" s="26"/>
      <c r="MZ155" s="26"/>
      <c r="NA155" s="26"/>
      <c r="NB155" s="26"/>
      <c r="NC155" s="26"/>
      <c r="ND155" s="26"/>
      <c r="NE155" s="26"/>
      <c r="NF155" s="26"/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SQ155" s="26"/>
      <c r="SR155" s="26"/>
      <c r="SS155" s="26"/>
      <c r="ST155" s="26"/>
      <c r="SU155" s="26"/>
      <c r="SV155" s="26"/>
      <c r="SW155" s="26"/>
      <c r="SX155" s="26"/>
      <c r="SY155" s="26"/>
      <c r="SZ155" s="26"/>
      <c r="TA155" s="26"/>
      <c r="TB155" s="26"/>
      <c r="TC155" s="26"/>
      <c r="TD155" s="26"/>
      <c r="TE155" s="26"/>
      <c r="TF155" s="26"/>
      <c r="TG155" s="26"/>
      <c r="TH155" s="26"/>
      <c r="TI155" s="26"/>
      <c r="TJ155" s="26"/>
      <c r="TK155" s="26"/>
      <c r="TL155" s="26"/>
      <c r="TM155" s="26"/>
      <c r="TN155" s="26"/>
      <c r="TO155" s="26"/>
      <c r="TP155" s="26"/>
      <c r="TQ155" s="26"/>
      <c r="TR155" s="26"/>
      <c r="TS155" s="26"/>
      <c r="TT155" s="26"/>
      <c r="TU155" s="26"/>
      <c r="TV155" s="26"/>
      <c r="TW155" s="26"/>
      <c r="TX155" s="26"/>
      <c r="TY155" s="26"/>
      <c r="TZ155" s="26"/>
      <c r="UA155" s="26"/>
      <c r="UB155" s="26"/>
      <c r="UC155" s="26"/>
      <c r="UD155" s="26"/>
      <c r="UE155" s="26"/>
      <c r="UF155" s="26"/>
      <c r="UG155" s="26"/>
      <c r="UH155" s="26"/>
      <c r="UI155" s="26"/>
      <c r="UJ155" s="26"/>
      <c r="UK155" s="26"/>
      <c r="UL155" s="26"/>
      <c r="UM155" s="26"/>
      <c r="UN155" s="26"/>
      <c r="UO155" s="26"/>
      <c r="UP155" s="26"/>
      <c r="UQ155" s="26"/>
      <c r="UR155" s="26"/>
      <c r="US155" s="26"/>
      <c r="UT155" s="26"/>
      <c r="UU155" s="26"/>
      <c r="UV155" s="26"/>
      <c r="UW155" s="26"/>
      <c r="UX155" s="26"/>
      <c r="UY155" s="26"/>
      <c r="UZ155" s="26"/>
      <c r="VA155" s="26"/>
      <c r="VB155" s="26"/>
      <c r="VC155" s="26"/>
      <c r="VD155" s="26"/>
      <c r="VE155" s="26"/>
      <c r="VF155" s="26"/>
      <c r="VG155" s="26"/>
      <c r="VH155" s="26"/>
      <c r="VI155" s="26"/>
      <c r="VJ155" s="26"/>
      <c r="VK155" s="26"/>
      <c r="VL155" s="26"/>
      <c r="VM155" s="26"/>
      <c r="VN155" s="26"/>
      <c r="VO155" s="26"/>
      <c r="VP155" s="26"/>
      <c r="VQ155" s="26"/>
    </row>
    <row r="156" spans="1:589" ht="21.75" customHeight="1" x14ac:dyDescent="0.25">
      <c r="A156" s="499"/>
      <c r="B156" s="305"/>
      <c r="C156" s="340"/>
      <c r="D156" s="337"/>
      <c r="E156" s="337"/>
      <c r="F156" s="308"/>
      <c r="G156" s="175"/>
      <c r="H156" s="5">
        <v>28</v>
      </c>
      <c r="I156" s="5">
        <v>30</v>
      </c>
      <c r="J156" s="5">
        <v>32</v>
      </c>
      <c r="K156" s="5">
        <v>34</v>
      </c>
      <c r="L156" s="11">
        <v>36</v>
      </c>
      <c r="M156" s="5">
        <v>38</v>
      </c>
      <c r="N156" s="5">
        <v>40</v>
      </c>
      <c r="O156" s="5">
        <v>42</v>
      </c>
      <c r="P156" s="175"/>
      <c r="Q156" s="175"/>
      <c r="R156" s="175"/>
      <c r="S156" s="175"/>
      <c r="T156" s="175"/>
      <c r="U156" s="175"/>
      <c r="V156" s="226"/>
      <c r="W156" s="222"/>
      <c r="X156" s="157"/>
      <c r="Y156" s="158"/>
      <c r="Z156" s="158"/>
      <c r="AA156" s="158"/>
      <c r="AB156" s="158"/>
      <c r="AC156" s="158"/>
      <c r="AD156" s="158"/>
      <c r="AE156" s="158"/>
    </row>
    <row r="157" spans="1:589" ht="21" customHeight="1" x14ac:dyDescent="0.25">
      <c r="A157" s="499"/>
      <c r="B157" s="305"/>
      <c r="C157" s="340"/>
      <c r="D157" s="337"/>
      <c r="E157" s="337"/>
      <c r="F157" s="88" t="s">
        <v>1</v>
      </c>
      <c r="G157" s="175"/>
      <c r="H157" s="105"/>
      <c r="I157" s="105"/>
      <c r="J157" s="105"/>
      <c r="K157" s="105"/>
      <c r="L157" s="105"/>
      <c r="M157" s="105"/>
      <c r="N157" s="113"/>
      <c r="O157" s="105"/>
      <c r="P157" s="175"/>
      <c r="Q157" s="175"/>
      <c r="R157" s="175"/>
      <c r="S157" s="175"/>
      <c r="T157" s="175"/>
      <c r="U157" s="175"/>
      <c r="V157" s="203">
        <f>SUM(G157:O157)</f>
        <v>0</v>
      </c>
      <c r="W157" s="14">
        <f>SUM(H157:O157)*H155</f>
        <v>0</v>
      </c>
      <c r="X157" s="157"/>
      <c r="Y157" s="158"/>
      <c r="Z157" s="158"/>
      <c r="AA157" s="158"/>
      <c r="AB157" s="158"/>
      <c r="AC157" s="158"/>
      <c r="AD157" s="158"/>
      <c r="AE157" s="158"/>
    </row>
    <row r="158" spans="1:589" ht="21" customHeight="1" x14ac:dyDescent="0.25">
      <c r="A158" s="500"/>
      <c r="B158" s="305"/>
      <c r="C158" s="340"/>
      <c r="D158" s="337"/>
      <c r="E158" s="337"/>
      <c r="F158" s="20" t="s">
        <v>2</v>
      </c>
      <c r="G158" s="175"/>
      <c r="H158" s="105"/>
      <c r="I158" s="105"/>
      <c r="J158" s="105"/>
      <c r="K158" s="105"/>
      <c r="L158" s="105"/>
      <c r="M158" s="105"/>
      <c r="N158" s="113"/>
      <c r="O158" s="113"/>
      <c r="P158" s="175"/>
      <c r="Q158" s="175"/>
      <c r="R158" s="175"/>
      <c r="S158" s="175"/>
      <c r="T158" s="175"/>
      <c r="U158" s="175"/>
      <c r="V158" s="203">
        <f>SUM(G158:O158)</f>
        <v>0</v>
      </c>
      <c r="W158" s="14">
        <f>SUM(H158:O158)*H155</f>
        <v>0</v>
      </c>
      <c r="X158" s="157"/>
      <c r="Y158" s="158"/>
      <c r="Z158" s="158"/>
      <c r="AA158" s="158"/>
      <c r="AB158" s="158"/>
      <c r="AC158" s="158"/>
      <c r="AD158" s="158"/>
      <c r="AE158" s="158"/>
    </row>
    <row r="159" spans="1:589" s="4" customFormat="1" ht="4.5" customHeight="1" x14ac:dyDescent="0.25">
      <c r="A159" s="234"/>
      <c r="B159" s="66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8"/>
      <c r="X159" s="157"/>
      <c r="Y159" s="158"/>
      <c r="Z159" s="158"/>
      <c r="AA159" s="158"/>
      <c r="AB159" s="158"/>
      <c r="AC159" s="158"/>
      <c r="AD159" s="158"/>
      <c r="AE159" s="15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</row>
    <row r="160" spans="1:589" s="19" customFormat="1" ht="24.75" customHeight="1" x14ac:dyDescent="0.25">
      <c r="A160" s="498"/>
      <c r="B160" s="378"/>
      <c r="C160" s="340" t="s">
        <v>25</v>
      </c>
      <c r="D160" s="337" t="s">
        <v>116</v>
      </c>
      <c r="E160" s="337" t="s">
        <v>21</v>
      </c>
      <c r="F160" s="307"/>
      <c r="G160" s="312">
        <v>345</v>
      </c>
      <c r="H160" s="312"/>
      <c r="I160" s="312"/>
      <c r="J160" s="312"/>
      <c r="K160" s="312"/>
      <c r="L160" s="316">
        <v>375</v>
      </c>
      <c r="M160" s="316"/>
      <c r="N160" s="316"/>
      <c r="O160" s="316"/>
      <c r="P160" s="316"/>
      <c r="Q160" s="86"/>
      <c r="R160" s="86"/>
      <c r="S160" s="86"/>
      <c r="T160" s="86"/>
      <c r="U160" s="86"/>
      <c r="V160" s="187"/>
      <c r="W160" s="188"/>
      <c r="X160" s="157"/>
      <c r="Y160" s="158"/>
      <c r="Z160" s="158"/>
      <c r="AA160" s="158"/>
      <c r="AB160" s="158"/>
      <c r="AC160" s="158"/>
      <c r="AD160" s="158"/>
      <c r="AE160" s="158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  <c r="JH160" s="26"/>
      <c r="JI160" s="26"/>
      <c r="JJ160" s="26"/>
      <c r="JK160" s="26"/>
      <c r="JL160" s="26"/>
      <c r="JM160" s="26"/>
      <c r="JN160" s="26"/>
      <c r="JO160" s="26"/>
      <c r="JP160" s="26"/>
      <c r="JQ160" s="26"/>
      <c r="JR160" s="26"/>
      <c r="JS160" s="26"/>
      <c r="JT160" s="26"/>
      <c r="JU160" s="26"/>
      <c r="JV160" s="26"/>
      <c r="JW160" s="26"/>
      <c r="JX160" s="26"/>
      <c r="JY160" s="26"/>
      <c r="JZ160" s="26"/>
      <c r="KA160" s="26"/>
      <c r="KB160" s="26"/>
      <c r="KC160" s="26"/>
      <c r="KD160" s="26"/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/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26"/>
      <c r="LT160" s="26"/>
      <c r="LU160" s="26"/>
      <c r="LV160" s="26"/>
      <c r="LW160" s="26"/>
      <c r="LX160" s="26"/>
      <c r="LY160" s="26"/>
      <c r="LZ160" s="26"/>
      <c r="MA160" s="26"/>
      <c r="MB160" s="26"/>
      <c r="MC160" s="26"/>
      <c r="MD160" s="26"/>
      <c r="ME160" s="26"/>
      <c r="MF160" s="26"/>
      <c r="MG160" s="26"/>
      <c r="MH160" s="26"/>
      <c r="MI160" s="26"/>
      <c r="MJ160" s="26"/>
      <c r="MK160" s="26"/>
      <c r="ML160" s="26"/>
      <c r="MM160" s="26"/>
      <c r="MN160" s="26"/>
      <c r="MO160" s="26"/>
      <c r="MP160" s="26"/>
      <c r="MQ160" s="26"/>
      <c r="MR160" s="26"/>
      <c r="MS160" s="26"/>
      <c r="MT160" s="26"/>
      <c r="MU160" s="26"/>
      <c r="MV160" s="26"/>
      <c r="MW160" s="26"/>
      <c r="MX160" s="26"/>
      <c r="MY160" s="26"/>
      <c r="MZ160" s="26"/>
      <c r="NA160" s="26"/>
      <c r="NB160" s="26"/>
      <c r="NC160" s="26"/>
      <c r="ND160" s="26"/>
      <c r="NE160" s="26"/>
      <c r="NF160" s="26"/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SQ160" s="26"/>
      <c r="SR160" s="26"/>
      <c r="SS160" s="26"/>
      <c r="ST160" s="26"/>
      <c r="SU160" s="26"/>
      <c r="SV160" s="26"/>
      <c r="SW160" s="26"/>
      <c r="SX160" s="26"/>
      <c r="SY160" s="26"/>
      <c r="SZ160" s="26"/>
      <c r="TA160" s="26"/>
      <c r="TB160" s="26"/>
      <c r="TC160" s="26"/>
      <c r="TD160" s="26"/>
      <c r="TE160" s="26"/>
      <c r="TF160" s="26"/>
      <c r="TG160" s="26"/>
      <c r="TH160" s="26"/>
      <c r="TI160" s="26"/>
      <c r="TJ160" s="26"/>
      <c r="TK160" s="26"/>
      <c r="TL160" s="26"/>
      <c r="TM160" s="26"/>
      <c r="TN160" s="26"/>
      <c r="TO160" s="26"/>
      <c r="TP160" s="26"/>
      <c r="TQ160" s="26"/>
      <c r="TR160" s="26"/>
      <c r="TS160" s="26"/>
      <c r="TT160" s="26"/>
      <c r="TU160" s="26"/>
      <c r="TV160" s="26"/>
      <c r="TW160" s="26"/>
      <c r="TX160" s="26"/>
      <c r="TY160" s="26"/>
      <c r="TZ160" s="26"/>
      <c r="UA160" s="26"/>
      <c r="UB160" s="26"/>
      <c r="UC160" s="26"/>
      <c r="UD160" s="26"/>
      <c r="UE160" s="26"/>
      <c r="UF160" s="26"/>
      <c r="UG160" s="26"/>
      <c r="UH160" s="26"/>
      <c r="UI160" s="26"/>
      <c r="UJ160" s="26"/>
      <c r="UK160" s="26"/>
      <c r="UL160" s="26"/>
      <c r="UM160" s="26"/>
      <c r="UN160" s="26"/>
      <c r="UO160" s="26"/>
      <c r="UP160" s="26"/>
      <c r="UQ160" s="26"/>
      <c r="UR160" s="26"/>
      <c r="US160" s="26"/>
      <c r="UT160" s="26"/>
      <c r="UU160" s="26"/>
      <c r="UV160" s="26"/>
      <c r="UW160" s="26"/>
      <c r="UX160" s="26"/>
      <c r="UY160" s="26"/>
      <c r="UZ160" s="26"/>
      <c r="VA160" s="26"/>
      <c r="VB160" s="26"/>
      <c r="VC160" s="26"/>
      <c r="VD160" s="26"/>
      <c r="VE160" s="26"/>
      <c r="VF160" s="26"/>
      <c r="VG160" s="26"/>
      <c r="VH160" s="26"/>
      <c r="VI160" s="26"/>
      <c r="VJ160" s="26"/>
      <c r="VK160" s="26"/>
      <c r="VL160" s="26"/>
      <c r="VM160" s="26"/>
      <c r="VN160" s="26"/>
      <c r="VO160" s="26"/>
      <c r="VP160" s="26"/>
      <c r="VQ160" s="26"/>
    </row>
    <row r="161" spans="1:589" ht="24.75" customHeight="1" x14ac:dyDescent="0.25">
      <c r="A161" s="499"/>
      <c r="B161" s="379"/>
      <c r="C161" s="340"/>
      <c r="D161" s="337"/>
      <c r="E161" s="337"/>
      <c r="F161" s="308"/>
      <c r="G161" s="5">
        <v>26</v>
      </c>
      <c r="H161" s="5">
        <v>28</v>
      </c>
      <c r="I161" s="5">
        <v>30</v>
      </c>
      <c r="J161" s="5">
        <v>32</v>
      </c>
      <c r="K161" s="11">
        <v>34</v>
      </c>
      <c r="L161" s="5">
        <v>36</v>
      </c>
      <c r="M161" s="5">
        <v>38</v>
      </c>
      <c r="N161" s="5">
        <v>40</v>
      </c>
      <c r="O161" s="5">
        <v>42</v>
      </c>
      <c r="P161" s="11">
        <v>44</v>
      </c>
      <c r="Q161" s="175"/>
      <c r="R161" s="175"/>
      <c r="S161" s="175"/>
      <c r="T161" s="175"/>
      <c r="U161" s="175"/>
      <c r="V161" s="226"/>
      <c r="W161" s="222"/>
      <c r="X161" s="157"/>
      <c r="Y161" s="158"/>
      <c r="Z161" s="158"/>
      <c r="AA161" s="158"/>
      <c r="AB161" s="158"/>
      <c r="AC161" s="158"/>
      <c r="AD161" s="158"/>
      <c r="AE161" s="158"/>
    </row>
    <row r="162" spans="1:589" ht="21.95" customHeight="1" x14ac:dyDescent="0.25">
      <c r="A162" s="499"/>
      <c r="B162" s="379"/>
      <c r="C162" s="340"/>
      <c r="D162" s="337"/>
      <c r="E162" s="337"/>
      <c r="F162" s="88" t="s">
        <v>1</v>
      </c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75"/>
      <c r="R162" s="175"/>
      <c r="S162" s="175"/>
      <c r="T162" s="175"/>
      <c r="U162" s="175"/>
      <c r="V162" s="203">
        <f>SUM(G162:P162)</f>
        <v>0</v>
      </c>
      <c r="W162" s="14">
        <f>SUM(G162:K162)*G160+SUM(L162:P162)*L160</f>
        <v>0</v>
      </c>
      <c r="X162" s="157"/>
      <c r="Y162" s="158"/>
      <c r="Z162" s="158"/>
      <c r="AA162" s="158"/>
      <c r="AB162" s="158"/>
      <c r="AC162" s="158"/>
      <c r="AD162" s="158"/>
      <c r="AE162" s="158"/>
    </row>
    <row r="163" spans="1:589" ht="21.95" customHeight="1" x14ac:dyDescent="0.25">
      <c r="A163" s="500"/>
      <c r="B163" s="379"/>
      <c r="C163" s="340"/>
      <c r="D163" s="337"/>
      <c r="E163" s="337"/>
      <c r="F163" s="20" t="s">
        <v>2</v>
      </c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87"/>
      <c r="R163" s="87"/>
      <c r="S163" s="87"/>
      <c r="T163" s="87"/>
      <c r="U163" s="87"/>
      <c r="V163" s="203">
        <f>SUM(G163:P163)</f>
        <v>0</v>
      </c>
      <c r="W163" s="14">
        <f>SUM(G163:K163)*G160+SUM(L163:P163)*L160</f>
        <v>0</v>
      </c>
      <c r="X163" s="157"/>
      <c r="Y163" s="158"/>
      <c r="Z163" s="158"/>
      <c r="AA163" s="158"/>
      <c r="AB163" s="158"/>
      <c r="AC163" s="158"/>
      <c r="AD163" s="158"/>
      <c r="AE163" s="158"/>
    </row>
    <row r="164" spans="1:589" s="4" customFormat="1" ht="3.75" customHeight="1" x14ac:dyDescent="0.25">
      <c r="A164" s="234"/>
      <c r="B164" s="184"/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85"/>
      <c r="S164" s="185"/>
      <c r="T164" s="171"/>
      <c r="U164" s="171"/>
      <c r="V164" s="171"/>
      <c r="W164" s="186"/>
      <c r="X164" s="157"/>
      <c r="Y164" s="158"/>
      <c r="Z164" s="158"/>
      <c r="AA164" s="158"/>
      <c r="AB164" s="158"/>
      <c r="AC164" s="158"/>
      <c r="AD164" s="158"/>
      <c r="AE164" s="15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</row>
    <row r="165" spans="1:589" s="4" customFormat="1" ht="21" customHeight="1" x14ac:dyDescent="0.25">
      <c r="A165" s="499"/>
      <c r="B165" s="386"/>
      <c r="C165" s="372" t="s">
        <v>26</v>
      </c>
      <c r="D165" s="397" t="s">
        <v>123</v>
      </c>
      <c r="E165" s="359" t="s">
        <v>20</v>
      </c>
      <c r="F165" s="420"/>
      <c r="G165" s="316">
        <v>165</v>
      </c>
      <c r="H165" s="316"/>
      <c r="I165" s="316"/>
      <c r="J165" s="316"/>
      <c r="K165" s="316"/>
      <c r="L165" s="316"/>
      <c r="M165" s="316"/>
      <c r="N165" s="316"/>
      <c r="O165" s="316"/>
      <c r="P165" s="316"/>
      <c r="Q165" s="175"/>
      <c r="R165" s="175"/>
      <c r="S165" s="175"/>
      <c r="T165" s="175"/>
      <c r="U165" s="175"/>
      <c r="V165" s="187"/>
      <c r="W165" s="188"/>
      <c r="X165" s="157"/>
      <c r="Y165" s="158"/>
      <c r="Z165" s="158"/>
      <c r="AA165" s="158"/>
      <c r="AB165" s="158"/>
      <c r="AC165" s="158"/>
      <c r="AD165" s="158"/>
      <c r="AE165" s="15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</row>
    <row r="166" spans="1:589" s="4" customFormat="1" ht="21" customHeight="1" x14ac:dyDescent="0.25">
      <c r="A166" s="499"/>
      <c r="B166" s="305"/>
      <c r="C166" s="340"/>
      <c r="D166" s="337"/>
      <c r="E166" s="360"/>
      <c r="F166" s="308"/>
      <c r="G166" s="5">
        <v>26</v>
      </c>
      <c r="H166" s="5">
        <v>28</v>
      </c>
      <c r="I166" s="5">
        <v>30</v>
      </c>
      <c r="J166" s="5">
        <v>32</v>
      </c>
      <c r="K166" s="5">
        <v>34</v>
      </c>
      <c r="L166" s="5">
        <v>36</v>
      </c>
      <c r="M166" s="5">
        <v>38</v>
      </c>
      <c r="N166" s="5">
        <v>40</v>
      </c>
      <c r="O166" s="5">
        <v>42</v>
      </c>
      <c r="P166" s="5">
        <v>44</v>
      </c>
      <c r="Q166" s="175"/>
      <c r="R166" s="175"/>
      <c r="S166" s="175"/>
      <c r="T166" s="175"/>
      <c r="U166" s="175"/>
      <c r="V166" s="189"/>
      <c r="W166" s="190"/>
      <c r="X166" s="157"/>
      <c r="Y166" s="158"/>
      <c r="Z166" s="158"/>
      <c r="AA166" s="158"/>
      <c r="AB166" s="158"/>
      <c r="AC166" s="158"/>
      <c r="AD166" s="158"/>
      <c r="AE166" s="15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  <c r="OZ166" s="3"/>
      <c r="PA166" s="3"/>
      <c r="PB166" s="3"/>
      <c r="PC166" s="3"/>
      <c r="PD166" s="3"/>
      <c r="PE166" s="3"/>
      <c r="PF166" s="3"/>
      <c r="PG166" s="3"/>
      <c r="PH166" s="3"/>
      <c r="PI166" s="3"/>
      <c r="PJ166" s="3"/>
      <c r="PK166" s="3"/>
      <c r="PL166" s="3"/>
      <c r="PM166" s="3"/>
      <c r="PN166" s="3"/>
      <c r="PO166" s="3"/>
      <c r="PP166" s="3"/>
      <c r="PQ166" s="3"/>
      <c r="PR166" s="3"/>
      <c r="PS166" s="3"/>
      <c r="PT166" s="3"/>
      <c r="PU166" s="3"/>
      <c r="PV166" s="3"/>
      <c r="PW166" s="3"/>
      <c r="PX166" s="3"/>
      <c r="PY166" s="3"/>
      <c r="PZ166" s="3"/>
      <c r="QA166" s="3"/>
      <c r="QB166" s="3"/>
      <c r="QC166" s="3"/>
      <c r="QD166" s="3"/>
      <c r="QE166" s="3"/>
      <c r="QF166" s="3"/>
      <c r="QG166" s="3"/>
      <c r="QH166" s="3"/>
      <c r="QI166" s="3"/>
      <c r="QJ166" s="3"/>
      <c r="QK166" s="3"/>
      <c r="QL166" s="3"/>
      <c r="QM166" s="3"/>
      <c r="QN166" s="3"/>
      <c r="QO166" s="3"/>
      <c r="QP166" s="3"/>
      <c r="QQ166" s="3"/>
      <c r="QR166" s="3"/>
      <c r="QS166" s="3"/>
      <c r="QT166" s="3"/>
      <c r="QU166" s="3"/>
      <c r="QV166" s="3"/>
      <c r="QW166" s="3"/>
      <c r="QX166" s="3"/>
      <c r="QY166" s="3"/>
      <c r="QZ166" s="3"/>
      <c r="RA166" s="3"/>
      <c r="RB166" s="3"/>
      <c r="RC166" s="3"/>
      <c r="RD166" s="3"/>
      <c r="RE166" s="3"/>
      <c r="RF166" s="3"/>
      <c r="RG166" s="3"/>
      <c r="RH166" s="3"/>
      <c r="RI166" s="3"/>
      <c r="RJ166" s="3"/>
      <c r="RK166" s="3"/>
      <c r="RL166" s="3"/>
      <c r="RM166" s="3"/>
      <c r="RN166" s="3"/>
      <c r="RO166" s="3"/>
      <c r="RP166" s="3"/>
      <c r="RQ166" s="3"/>
      <c r="RR166" s="3"/>
      <c r="RS166" s="3"/>
      <c r="RT166" s="3"/>
      <c r="RU166" s="3"/>
      <c r="RV166" s="3"/>
      <c r="RW166" s="3"/>
      <c r="RX166" s="3"/>
      <c r="RY166" s="3"/>
      <c r="RZ166" s="3"/>
      <c r="SA166" s="3"/>
      <c r="SB166" s="3"/>
      <c r="SC166" s="3"/>
      <c r="SD166" s="3"/>
      <c r="SE166" s="3"/>
      <c r="SF166" s="3"/>
      <c r="SG166" s="3"/>
      <c r="SH166" s="3"/>
      <c r="SI166" s="3"/>
      <c r="SJ166" s="3"/>
      <c r="SK166" s="3"/>
      <c r="SL166" s="3"/>
      <c r="SM166" s="3"/>
      <c r="SN166" s="3"/>
      <c r="SO166" s="3"/>
      <c r="SP166" s="3"/>
      <c r="SQ166" s="3"/>
      <c r="SR166" s="3"/>
      <c r="SS166" s="3"/>
      <c r="ST166" s="3"/>
      <c r="SU166" s="3"/>
      <c r="SV166" s="3"/>
      <c r="SW166" s="3"/>
      <c r="SX166" s="3"/>
      <c r="SY166" s="3"/>
      <c r="SZ166" s="3"/>
      <c r="TA166" s="3"/>
      <c r="TB166" s="3"/>
      <c r="TC166" s="3"/>
      <c r="TD166" s="3"/>
      <c r="TE166" s="3"/>
      <c r="TF166" s="3"/>
      <c r="TG166" s="3"/>
      <c r="TH166" s="3"/>
      <c r="TI166" s="3"/>
      <c r="TJ166" s="3"/>
      <c r="TK166" s="3"/>
      <c r="TL166" s="3"/>
      <c r="TM166" s="3"/>
      <c r="TN166" s="3"/>
      <c r="TO166" s="3"/>
      <c r="TP166" s="3"/>
      <c r="TQ166" s="3"/>
      <c r="TR166" s="3"/>
      <c r="TS166" s="3"/>
      <c r="TT166" s="3"/>
      <c r="TU166" s="3"/>
      <c r="TV166" s="3"/>
      <c r="TW166" s="3"/>
      <c r="TX166" s="3"/>
      <c r="TY166" s="3"/>
      <c r="TZ166" s="3"/>
      <c r="UA166" s="3"/>
      <c r="UB166" s="3"/>
      <c r="UC166" s="3"/>
      <c r="UD166" s="3"/>
      <c r="UE166" s="3"/>
      <c r="UF166" s="3"/>
      <c r="UG166" s="3"/>
      <c r="UH166" s="3"/>
      <c r="UI166" s="3"/>
      <c r="UJ166" s="3"/>
      <c r="UK166" s="3"/>
      <c r="UL166" s="3"/>
      <c r="UM166" s="3"/>
      <c r="UN166" s="3"/>
      <c r="UO166" s="3"/>
      <c r="UP166" s="3"/>
      <c r="UQ166" s="3"/>
      <c r="UR166" s="3"/>
      <c r="US166" s="3"/>
      <c r="UT166" s="3"/>
      <c r="UU166" s="3"/>
      <c r="UV166" s="3"/>
      <c r="UW166" s="3"/>
      <c r="UX166" s="3"/>
      <c r="UY166" s="3"/>
      <c r="UZ166" s="3"/>
      <c r="VA166" s="3"/>
      <c r="VB166" s="3"/>
      <c r="VC166" s="3"/>
      <c r="VD166" s="3"/>
      <c r="VE166" s="3"/>
      <c r="VF166" s="3"/>
      <c r="VG166" s="3"/>
      <c r="VH166" s="3"/>
      <c r="VI166" s="3"/>
      <c r="VJ166" s="3"/>
      <c r="VK166" s="3"/>
      <c r="VL166" s="3"/>
      <c r="VM166" s="3"/>
      <c r="VN166" s="3"/>
      <c r="VO166" s="3"/>
      <c r="VP166" s="3"/>
      <c r="VQ166" s="3"/>
    </row>
    <row r="167" spans="1:589" s="4" customFormat="1" ht="21" customHeight="1" x14ac:dyDescent="0.25">
      <c r="A167" s="499"/>
      <c r="B167" s="305"/>
      <c r="C167" s="340"/>
      <c r="D167" s="337"/>
      <c r="E167" s="360"/>
      <c r="F167" s="37" t="s">
        <v>2</v>
      </c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75"/>
      <c r="R167" s="175"/>
      <c r="S167" s="175"/>
      <c r="T167" s="175"/>
      <c r="U167" s="175"/>
      <c r="V167" s="203">
        <f>SUM(G167:P167)</f>
        <v>0</v>
      </c>
      <c r="W167" s="10">
        <f>SUM(G167:P167)*G165</f>
        <v>0</v>
      </c>
      <c r="X167" s="157"/>
      <c r="Y167" s="158"/>
      <c r="Z167" s="158"/>
      <c r="AA167" s="158"/>
      <c r="AB167" s="158"/>
      <c r="AC167" s="158"/>
      <c r="AD167" s="158"/>
      <c r="AE167" s="15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</row>
    <row r="168" spans="1:589" s="4" customFormat="1" ht="21" customHeight="1" x14ac:dyDescent="0.25">
      <c r="A168" s="499"/>
      <c r="B168" s="305"/>
      <c r="C168" s="340"/>
      <c r="D168" s="337"/>
      <c r="E168" s="360"/>
      <c r="F168" s="39" t="s">
        <v>40</v>
      </c>
      <c r="G168" s="105"/>
      <c r="H168" s="105"/>
      <c r="I168" s="112"/>
      <c r="J168" s="112"/>
      <c r="K168" s="112"/>
      <c r="L168" s="112"/>
      <c r="M168" s="112"/>
      <c r="N168" s="112"/>
      <c r="O168" s="112"/>
      <c r="P168" s="105"/>
      <c r="Q168" s="175"/>
      <c r="R168" s="175"/>
      <c r="S168" s="175"/>
      <c r="T168" s="175"/>
      <c r="U168" s="175"/>
      <c r="V168" s="203">
        <f>SUM(G168:P168)</f>
        <v>0</v>
      </c>
      <c r="W168" s="10">
        <f>SUM(G168:P168)*G165</f>
        <v>0</v>
      </c>
      <c r="X168" s="157"/>
      <c r="Y168" s="158"/>
      <c r="Z168" s="158"/>
      <c r="AA168" s="158"/>
      <c r="AB168" s="158"/>
      <c r="AC168" s="158"/>
      <c r="AD168" s="158"/>
      <c r="AE168" s="15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</row>
    <row r="169" spans="1:589" s="4" customFormat="1" ht="21" customHeight="1" x14ac:dyDescent="0.25">
      <c r="A169" s="499"/>
      <c r="B169" s="305"/>
      <c r="C169" s="340"/>
      <c r="D169" s="337"/>
      <c r="E169" s="360"/>
      <c r="F169" s="88" t="s">
        <v>1</v>
      </c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87"/>
      <c r="R169" s="87"/>
      <c r="S169" s="87"/>
      <c r="T169" s="87"/>
      <c r="U169" s="87"/>
      <c r="V169" s="203">
        <f>SUM(G169:P169)</f>
        <v>0</v>
      </c>
      <c r="W169" s="10">
        <f>SUM(G169:P169)*G165</f>
        <v>0</v>
      </c>
      <c r="X169" s="157"/>
      <c r="Y169" s="158"/>
      <c r="Z169" s="158"/>
      <c r="AA169" s="158"/>
      <c r="AB169" s="158"/>
      <c r="AC169" s="158"/>
      <c r="AD169" s="158"/>
      <c r="AE169" s="15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</row>
    <row r="170" spans="1:589" s="4" customFormat="1" ht="21" customHeight="1" x14ac:dyDescent="0.25">
      <c r="A170" s="499"/>
      <c r="B170" s="305"/>
      <c r="C170" s="340"/>
      <c r="D170" s="337" t="s">
        <v>124</v>
      </c>
      <c r="E170" s="360" t="s">
        <v>19</v>
      </c>
      <c r="F170" s="307"/>
      <c r="G170" s="316">
        <v>165</v>
      </c>
      <c r="H170" s="316"/>
      <c r="I170" s="316"/>
      <c r="J170" s="316"/>
      <c r="K170" s="316"/>
      <c r="L170" s="316"/>
      <c r="M170" s="316"/>
      <c r="N170" s="316"/>
      <c r="O170" s="316"/>
      <c r="P170" s="316"/>
      <c r="Q170" s="86"/>
      <c r="R170" s="86"/>
      <c r="S170" s="86"/>
      <c r="T170" s="86"/>
      <c r="U170" s="86"/>
      <c r="V170" s="187"/>
      <c r="W170" s="188"/>
      <c r="X170" s="157"/>
      <c r="Y170" s="158"/>
      <c r="Z170" s="158"/>
      <c r="AA170" s="158"/>
      <c r="AB170" s="158"/>
      <c r="AC170" s="158"/>
      <c r="AD170" s="158"/>
      <c r="AE170" s="15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</row>
    <row r="171" spans="1:589" s="4" customFormat="1" ht="21" customHeight="1" x14ac:dyDescent="0.25">
      <c r="A171" s="499"/>
      <c r="B171" s="305"/>
      <c r="C171" s="340"/>
      <c r="D171" s="337"/>
      <c r="E171" s="360"/>
      <c r="F171" s="308"/>
      <c r="G171" s="5">
        <v>26</v>
      </c>
      <c r="H171" s="5">
        <v>28</v>
      </c>
      <c r="I171" s="5">
        <v>30</v>
      </c>
      <c r="J171" s="5">
        <v>32</v>
      </c>
      <c r="K171" s="5">
        <v>34</v>
      </c>
      <c r="L171" s="5">
        <v>36</v>
      </c>
      <c r="M171" s="5">
        <v>38</v>
      </c>
      <c r="N171" s="5">
        <v>40</v>
      </c>
      <c r="O171" s="5">
        <v>42</v>
      </c>
      <c r="P171" s="5">
        <v>44</v>
      </c>
      <c r="Q171" s="175"/>
      <c r="R171" s="175"/>
      <c r="S171" s="175"/>
      <c r="T171" s="175"/>
      <c r="U171" s="175"/>
      <c r="V171" s="189"/>
      <c r="W171" s="190"/>
      <c r="X171" s="157"/>
      <c r="Y171" s="158"/>
      <c r="Z171" s="158"/>
      <c r="AA171" s="158"/>
      <c r="AB171" s="158"/>
      <c r="AC171" s="158"/>
      <c r="AD171" s="158"/>
      <c r="AE171" s="15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</row>
    <row r="172" spans="1:589" s="4" customFormat="1" ht="21" customHeight="1" x14ac:dyDescent="0.25">
      <c r="A172" s="499"/>
      <c r="B172" s="305"/>
      <c r="C172" s="340"/>
      <c r="D172" s="337"/>
      <c r="E172" s="360"/>
      <c r="F172" s="37" t="s">
        <v>2</v>
      </c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75"/>
      <c r="R172" s="175"/>
      <c r="S172" s="175"/>
      <c r="T172" s="175"/>
      <c r="U172" s="175"/>
      <c r="V172" s="203">
        <f>SUM(G172:P172)</f>
        <v>0</v>
      </c>
      <c r="W172" s="10">
        <f>SUM(G172:P172)*G170</f>
        <v>0</v>
      </c>
      <c r="X172" s="157"/>
      <c r="Y172" s="158"/>
      <c r="Z172" s="158"/>
      <c r="AA172" s="158"/>
      <c r="AB172" s="158"/>
      <c r="AC172" s="158"/>
      <c r="AD172" s="158"/>
      <c r="AE172" s="15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</row>
    <row r="173" spans="1:589" s="4" customFormat="1" ht="21" customHeight="1" x14ac:dyDescent="0.25">
      <c r="A173" s="499"/>
      <c r="B173" s="305"/>
      <c r="C173" s="340"/>
      <c r="D173" s="337"/>
      <c r="E173" s="360"/>
      <c r="F173" s="39" t="s">
        <v>40</v>
      </c>
      <c r="G173" s="105"/>
      <c r="H173" s="105"/>
      <c r="I173" s="254"/>
      <c r="J173" s="254"/>
      <c r="K173" s="254"/>
      <c r="L173" s="254"/>
      <c r="M173" s="254"/>
      <c r="N173" s="105"/>
      <c r="O173" s="105"/>
      <c r="P173" s="105"/>
      <c r="Q173" s="175"/>
      <c r="R173" s="175"/>
      <c r="S173" s="175"/>
      <c r="T173" s="175"/>
      <c r="U173" s="175"/>
      <c r="V173" s="203">
        <f>SUM(G173:P173)</f>
        <v>0</v>
      </c>
      <c r="W173" s="10">
        <f>SUM(G173:P173)*G170</f>
        <v>0</v>
      </c>
      <c r="X173" s="157"/>
      <c r="Y173" s="158"/>
      <c r="Z173" s="158"/>
      <c r="AA173" s="158"/>
      <c r="AB173" s="158"/>
      <c r="AC173" s="158"/>
      <c r="AD173" s="158"/>
      <c r="AE173" s="15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</row>
    <row r="174" spans="1:589" s="4" customFormat="1" ht="21" customHeight="1" x14ac:dyDescent="0.25">
      <c r="A174" s="500"/>
      <c r="B174" s="305"/>
      <c r="C174" s="340"/>
      <c r="D174" s="337"/>
      <c r="E174" s="360"/>
      <c r="F174" s="88" t="s">
        <v>1</v>
      </c>
      <c r="G174" s="105"/>
      <c r="H174" s="105"/>
      <c r="I174" s="105"/>
      <c r="J174" s="254"/>
      <c r="K174" s="254"/>
      <c r="L174" s="254"/>
      <c r="M174" s="254"/>
      <c r="N174" s="254"/>
      <c r="O174" s="254"/>
      <c r="P174" s="254"/>
      <c r="Q174" s="87"/>
      <c r="R174" s="87"/>
      <c r="S174" s="87"/>
      <c r="T174" s="87"/>
      <c r="U174" s="87"/>
      <c r="V174" s="203">
        <f>SUM(G174:P174)</f>
        <v>0</v>
      </c>
      <c r="W174" s="10">
        <f>SUM(G174:P174)*G170</f>
        <v>0</v>
      </c>
      <c r="X174" s="157"/>
      <c r="Y174" s="158"/>
      <c r="Z174" s="158"/>
      <c r="AA174" s="158"/>
      <c r="AB174" s="158"/>
      <c r="AC174" s="158"/>
      <c r="AD174" s="158"/>
      <c r="AE174" s="15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</row>
    <row r="175" spans="1:589" s="4" customFormat="1" ht="4.5" hidden="1" customHeight="1" x14ac:dyDescent="0.25">
      <c r="A175" s="234"/>
      <c r="B175" s="66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8"/>
      <c r="X175" s="157"/>
      <c r="Y175" s="158"/>
      <c r="Z175" s="158"/>
      <c r="AA175" s="158"/>
      <c r="AB175" s="158"/>
      <c r="AC175" s="158"/>
      <c r="AD175" s="158"/>
      <c r="AE175" s="15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</row>
    <row r="176" spans="1:589" s="4" customFormat="1" ht="20.25" hidden="1" customHeight="1" x14ac:dyDescent="0.25">
      <c r="A176" s="498"/>
      <c r="B176" s="305"/>
      <c r="C176" s="340" t="s">
        <v>27</v>
      </c>
      <c r="D176" s="337" t="s">
        <v>125</v>
      </c>
      <c r="E176" s="360" t="s">
        <v>20</v>
      </c>
      <c r="F176" s="307"/>
      <c r="G176" s="316">
        <v>165</v>
      </c>
      <c r="H176" s="316"/>
      <c r="I176" s="316"/>
      <c r="J176" s="316"/>
      <c r="K176" s="316"/>
      <c r="L176" s="316"/>
      <c r="M176" s="316"/>
      <c r="N176" s="316"/>
      <c r="O176" s="316"/>
      <c r="P176" s="316"/>
      <c r="Q176" s="86"/>
      <c r="R176" s="86"/>
      <c r="S176" s="86"/>
      <c r="T176" s="86"/>
      <c r="U176" s="86"/>
      <c r="V176" s="187"/>
      <c r="W176" s="188"/>
      <c r="X176" s="157"/>
      <c r="Y176" s="158"/>
      <c r="Z176" s="158"/>
      <c r="AA176" s="158"/>
      <c r="AB176" s="158"/>
      <c r="AC176" s="158"/>
      <c r="AD176" s="158"/>
      <c r="AE176" s="15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</row>
    <row r="177" spans="1:589" s="4" customFormat="1" ht="20.25" hidden="1" customHeight="1" x14ac:dyDescent="0.25">
      <c r="A177" s="499"/>
      <c r="B177" s="305"/>
      <c r="C177" s="340"/>
      <c r="D177" s="337"/>
      <c r="E177" s="360"/>
      <c r="F177" s="308"/>
      <c r="G177" s="5">
        <v>26</v>
      </c>
      <c r="H177" s="5">
        <v>28</v>
      </c>
      <c r="I177" s="5">
        <v>30</v>
      </c>
      <c r="J177" s="5">
        <v>32</v>
      </c>
      <c r="K177" s="5">
        <v>34</v>
      </c>
      <c r="L177" s="5">
        <v>36</v>
      </c>
      <c r="M177" s="5">
        <v>38</v>
      </c>
      <c r="N177" s="5">
        <v>40</v>
      </c>
      <c r="O177" s="5">
        <v>42</v>
      </c>
      <c r="P177" s="5">
        <v>44</v>
      </c>
      <c r="Q177" s="175"/>
      <c r="R177" s="175"/>
      <c r="S177" s="175"/>
      <c r="T177" s="175"/>
      <c r="U177" s="175"/>
      <c r="V177" s="189"/>
      <c r="W177" s="190"/>
      <c r="X177" s="157"/>
      <c r="Y177" s="158"/>
      <c r="Z177" s="158"/>
      <c r="AA177" s="158"/>
      <c r="AB177" s="158"/>
      <c r="AC177" s="158"/>
      <c r="AD177" s="158"/>
      <c r="AE177" s="15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</row>
    <row r="178" spans="1:589" s="4" customFormat="1" ht="20.25" hidden="1" customHeight="1" x14ac:dyDescent="0.25">
      <c r="A178" s="499"/>
      <c r="B178" s="305"/>
      <c r="C178" s="340"/>
      <c r="D178" s="337"/>
      <c r="E178" s="360"/>
      <c r="F178" s="37" t="s">
        <v>2</v>
      </c>
      <c r="G178" s="105"/>
      <c r="H178" s="105"/>
      <c r="I178" s="112"/>
      <c r="J178" s="112"/>
      <c r="K178" s="112"/>
      <c r="L178" s="112"/>
      <c r="M178" s="112"/>
      <c r="N178" s="112"/>
      <c r="O178" s="112"/>
      <c r="P178" s="105"/>
      <c r="Q178" s="175"/>
      <c r="R178" s="175"/>
      <c r="S178" s="175"/>
      <c r="T178" s="175"/>
      <c r="U178" s="175"/>
      <c r="V178" s="203">
        <f>SUM(G178:P178)</f>
        <v>0</v>
      </c>
      <c r="W178" s="10">
        <f>SUM(G178:P178)*G176</f>
        <v>0</v>
      </c>
      <c r="X178" s="157"/>
      <c r="Y178" s="158"/>
      <c r="Z178" s="158"/>
      <c r="AA178" s="158"/>
      <c r="AB178" s="158"/>
      <c r="AC178" s="158"/>
      <c r="AD178" s="158"/>
      <c r="AE178" s="15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</row>
    <row r="179" spans="1:589" s="4" customFormat="1" ht="20.25" hidden="1" customHeight="1" x14ac:dyDescent="0.25">
      <c r="A179" s="499"/>
      <c r="B179" s="305"/>
      <c r="C179" s="340"/>
      <c r="D179" s="337"/>
      <c r="E179" s="360"/>
      <c r="F179" s="39" t="s">
        <v>40</v>
      </c>
      <c r="G179" s="105"/>
      <c r="H179" s="112"/>
      <c r="I179" s="112"/>
      <c r="J179" s="112"/>
      <c r="K179" s="112"/>
      <c r="L179" s="112"/>
      <c r="M179" s="112"/>
      <c r="N179" s="112"/>
      <c r="O179" s="112"/>
      <c r="P179" s="105"/>
      <c r="Q179" s="175"/>
      <c r="R179" s="175"/>
      <c r="S179" s="175"/>
      <c r="T179" s="175"/>
      <c r="U179" s="175"/>
      <c r="V179" s="203">
        <f>SUM(G179:P179)</f>
        <v>0</v>
      </c>
      <c r="W179" s="10">
        <f>SUM(G179:P179)*G176</f>
        <v>0</v>
      </c>
      <c r="X179" s="157"/>
      <c r="Y179" s="158"/>
      <c r="Z179" s="158"/>
      <c r="AA179" s="158"/>
      <c r="AB179" s="158"/>
      <c r="AC179" s="158"/>
      <c r="AD179" s="158"/>
      <c r="AE179" s="15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  <c r="OZ179" s="3"/>
      <c r="PA179" s="3"/>
      <c r="PB179" s="3"/>
      <c r="PC179" s="3"/>
      <c r="PD179" s="3"/>
      <c r="PE179" s="3"/>
      <c r="PF179" s="3"/>
      <c r="PG179" s="3"/>
      <c r="PH179" s="3"/>
      <c r="PI179" s="3"/>
      <c r="PJ179" s="3"/>
      <c r="PK179" s="3"/>
      <c r="PL179" s="3"/>
      <c r="PM179" s="3"/>
      <c r="PN179" s="3"/>
      <c r="PO179" s="3"/>
      <c r="PP179" s="3"/>
      <c r="PQ179" s="3"/>
      <c r="PR179" s="3"/>
      <c r="PS179" s="3"/>
      <c r="PT179" s="3"/>
      <c r="PU179" s="3"/>
      <c r="PV179" s="3"/>
      <c r="PW179" s="3"/>
      <c r="PX179" s="3"/>
      <c r="PY179" s="3"/>
      <c r="PZ179" s="3"/>
      <c r="QA179" s="3"/>
      <c r="QB179" s="3"/>
      <c r="QC179" s="3"/>
      <c r="QD179" s="3"/>
      <c r="QE179" s="3"/>
      <c r="QF179" s="3"/>
      <c r="QG179" s="3"/>
      <c r="QH179" s="3"/>
      <c r="QI179" s="3"/>
      <c r="QJ179" s="3"/>
      <c r="QK179" s="3"/>
      <c r="QL179" s="3"/>
      <c r="QM179" s="3"/>
      <c r="QN179" s="3"/>
      <c r="QO179" s="3"/>
      <c r="QP179" s="3"/>
      <c r="QQ179" s="3"/>
      <c r="QR179" s="3"/>
      <c r="QS179" s="3"/>
      <c r="QT179" s="3"/>
      <c r="QU179" s="3"/>
      <c r="QV179" s="3"/>
      <c r="QW179" s="3"/>
      <c r="QX179" s="3"/>
      <c r="QY179" s="3"/>
      <c r="QZ179" s="3"/>
      <c r="RA179" s="3"/>
      <c r="RB179" s="3"/>
      <c r="RC179" s="3"/>
      <c r="RD179" s="3"/>
      <c r="RE179" s="3"/>
      <c r="RF179" s="3"/>
      <c r="RG179" s="3"/>
      <c r="RH179" s="3"/>
      <c r="RI179" s="3"/>
      <c r="RJ179" s="3"/>
      <c r="RK179" s="3"/>
      <c r="RL179" s="3"/>
      <c r="RM179" s="3"/>
      <c r="RN179" s="3"/>
      <c r="RO179" s="3"/>
      <c r="RP179" s="3"/>
      <c r="RQ179" s="3"/>
      <c r="RR179" s="3"/>
      <c r="RS179" s="3"/>
      <c r="RT179" s="3"/>
      <c r="RU179" s="3"/>
      <c r="RV179" s="3"/>
      <c r="RW179" s="3"/>
      <c r="RX179" s="3"/>
      <c r="RY179" s="3"/>
      <c r="RZ179" s="3"/>
      <c r="SA179" s="3"/>
      <c r="SB179" s="3"/>
      <c r="SC179" s="3"/>
      <c r="SD179" s="3"/>
      <c r="SE179" s="3"/>
      <c r="SF179" s="3"/>
      <c r="SG179" s="3"/>
      <c r="SH179" s="3"/>
      <c r="SI179" s="3"/>
      <c r="SJ179" s="3"/>
      <c r="SK179" s="3"/>
      <c r="SL179" s="3"/>
      <c r="SM179" s="3"/>
      <c r="SN179" s="3"/>
      <c r="SO179" s="3"/>
      <c r="SP179" s="3"/>
      <c r="SQ179" s="3"/>
      <c r="SR179" s="3"/>
      <c r="SS179" s="3"/>
      <c r="ST179" s="3"/>
      <c r="SU179" s="3"/>
      <c r="SV179" s="3"/>
      <c r="SW179" s="3"/>
      <c r="SX179" s="3"/>
      <c r="SY179" s="3"/>
      <c r="SZ179" s="3"/>
      <c r="TA179" s="3"/>
      <c r="TB179" s="3"/>
      <c r="TC179" s="3"/>
      <c r="TD179" s="3"/>
      <c r="TE179" s="3"/>
      <c r="TF179" s="3"/>
      <c r="TG179" s="3"/>
      <c r="TH179" s="3"/>
      <c r="TI179" s="3"/>
      <c r="TJ179" s="3"/>
      <c r="TK179" s="3"/>
      <c r="TL179" s="3"/>
      <c r="TM179" s="3"/>
      <c r="TN179" s="3"/>
      <c r="TO179" s="3"/>
      <c r="TP179" s="3"/>
      <c r="TQ179" s="3"/>
      <c r="TR179" s="3"/>
      <c r="TS179" s="3"/>
      <c r="TT179" s="3"/>
      <c r="TU179" s="3"/>
      <c r="TV179" s="3"/>
      <c r="TW179" s="3"/>
      <c r="TX179" s="3"/>
      <c r="TY179" s="3"/>
      <c r="TZ179" s="3"/>
      <c r="UA179" s="3"/>
      <c r="UB179" s="3"/>
      <c r="UC179" s="3"/>
      <c r="UD179" s="3"/>
      <c r="UE179" s="3"/>
      <c r="UF179" s="3"/>
      <c r="UG179" s="3"/>
      <c r="UH179" s="3"/>
      <c r="UI179" s="3"/>
      <c r="UJ179" s="3"/>
      <c r="UK179" s="3"/>
      <c r="UL179" s="3"/>
      <c r="UM179" s="3"/>
      <c r="UN179" s="3"/>
      <c r="UO179" s="3"/>
      <c r="UP179" s="3"/>
      <c r="UQ179" s="3"/>
      <c r="UR179" s="3"/>
      <c r="US179" s="3"/>
      <c r="UT179" s="3"/>
      <c r="UU179" s="3"/>
      <c r="UV179" s="3"/>
      <c r="UW179" s="3"/>
      <c r="UX179" s="3"/>
      <c r="UY179" s="3"/>
      <c r="UZ179" s="3"/>
      <c r="VA179" s="3"/>
      <c r="VB179" s="3"/>
      <c r="VC179" s="3"/>
      <c r="VD179" s="3"/>
      <c r="VE179" s="3"/>
      <c r="VF179" s="3"/>
      <c r="VG179" s="3"/>
      <c r="VH179" s="3"/>
      <c r="VI179" s="3"/>
      <c r="VJ179" s="3"/>
      <c r="VK179" s="3"/>
      <c r="VL179" s="3"/>
      <c r="VM179" s="3"/>
      <c r="VN179" s="3"/>
      <c r="VO179" s="3"/>
      <c r="VP179" s="3"/>
      <c r="VQ179" s="3"/>
    </row>
    <row r="180" spans="1:589" s="4" customFormat="1" ht="20.25" hidden="1" customHeight="1" x14ac:dyDescent="0.25">
      <c r="A180" s="499"/>
      <c r="B180" s="305"/>
      <c r="C180" s="340"/>
      <c r="D180" s="337"/>
      <c r="E180" s="360"/>
      <c r="F180" s="88" t="s">
        <v>1</v>
      </c>
      <c r="G180" s="105"/>
      <c r="H180" s="105"/>
      <c r="I180" s="105"/>
      <c r="J180" s="105"/>
      <c r="K180" s="105"/>
      <c r="L180" s="112"/>
      <c r="M180" s="112"/>
      <c r="N180" s="112"/>
      <c r="O180" s="105"/>
      <c r="P180" s="112"/>
      <c r="Q180" s="87"/>
      <c r="R180" s="87"/>
      <c r="S180" s="87"/>
      <c r="T180" s="87"/>
      <c r="U180" s="87"/>
      <c r="V180" s="203">
        <f>SUM(G180:P180)</f>
        <v>0</v>
      </c>
      <c r="W180" s="10">
        <f>SUM(G180:P180)*G176</f>
        <v>0</v>
      </c>
      <c r="X180" s="157"/>
      <c r="Y180" s="158"/>
      <c r="Z180" s="158"/>
      <c r="AA180" s="158"/>
      <c r="AB180" s="158"/>
      <c r="AC180" s="158"/>
      <c r="AD180" s="158"/>
      <c r="AE180" s="15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3"/>
      <c r="NJ180" s="3"/>
      <c r="NK180" s="3"/>
      <c r="NL180" s="3"/>
      <c r="NM180" s="3"/>
      <c r="NN180" s="3"/>
      <c r="NO180" s="3"/>
      <c r="NP180" s="3"/>
      <c r="NQ180" s="3"/>
      <c r="NR180" s="3"/>
      <c r="NS180" s="3"/>
      <c r="NT180" s="3"/>
      <c r="NU180" s="3"/>
      <c r="NV180" s="3"/>
      <c r="NW180" s="3"/>
      <c r="NX180" s="3"/>
      <c r="NY180" s="3"/>
      <c r="NZ180" s="3"/>
      <c r="OA180" s="3"/>
      <c r="OB180" s="3"/>
      <c r="OC180" s="3"/>
      <c r="OD180" s="3"/>
      <c r="OE180" s="3"/>
      <c r="OF180" s="3"/>
      <c r="OG180" s="3"/>
      <c r="OH180" s="3"/>
      <c r="OI180" s="3"/>
      <c r="OJ180" s="3"/>
      <c r="OK180" s="3"/>
      <c r="OL180" s="3"/>
      <c r="OM180" s="3"/>
      <c r="ON180" s="3"/>
      <c r="OO180" s="3"/>
      <c r="OP180" s="3"/>
      <c r="OQ180" s="3"/>
      <c r="OR180" s="3"/>
      <c r="OS180" s="3"/>
      <c r="OT180" s="3"/>
      <c r="OU180" s="3"/>
      <c r="OV180" s="3"/>
      <c r="OW180" s="3"/>
      <c r="OX180" s="3"/>
      <c r="OY180" s="3"/>
      <c r="OZ180" s="3"/>
      <c r="PA180" s="3"/>
      <c r="PB180" s="3"/>
      <c r="PC180" s="3"/>
      <c r="PD180" s="3"/>
      <c r="PE180" s="3"/>
      <c r="PF180" s="3"/>
      <c r="PG180" s="3"/>
      <c r="PH180" s="3"/>
      <c r="PI180" s="3"/>
      <c r="PJ180" s="3"/>
      <c r="PK180" s="3"/>
      <c r="PL180" s="3"/>
      <c r="PM180" s="3"/>
      <c r="PN180" s="3"/>
      <c r="PO180" s="3"/>
      <c r="PP180" s="3"/>
      <c r="PQ180" s="3"/>
      <c r="PR180" s="3"/>
      <c r="PS180" s="3"/>
      <c r="PT180" s="3"/>
      <c r="PU180" s="3"/>
      <c r="PV180" s="3"/>
      <c r="PW180" s="3"/>
      <c r="PX180" s="3"/>
      <c r="PY180" s="3"/>
      <c r="PZ180" s="3"/>
      <c r="QA180" s="3"/>
      <c r="QB180" s="3"/>
      <c r="QC180" s="3"/>
      <c r="QD180" s="3"/>
      <c r="QE180" s="3"/>
      <c r="QF180" s="3"/>
      <c r="QG180" s="3"/>
      <c r="QH180" s="3"/>
      <c r="QI180" s="3"/>
      <c r="QJ180" s="3"/>
      <c r="QK180" s="3"/>
      <c r="QL180" s="3"/>
      <c r="QM180" s="3"/>
      <c r="QN180" s="3"/>
      <c r="QO180" s="3"/>
      <c r="QP180" s="3"/>
      <c r="QQ180" s="3"/>
      <c r="QR180" s="3"/>
      <c r="QS180" s="3"/>
      <c r="QT180" s="3"/>
      <c r="QU180" s="3"/>
      <c r="QV180" s="3"/>
      <c r="QW180" s="3"/>
      <c r="QX180" s="3"/>
      <c r="QY180" s="3"/>
      <c r="QZ180" s="3"/>
      <c r="RA180" s="3"/>
      <c r="RB180" s="3"/>
      <c r="RC180" s="3"/>
      <c r="RD180" s="3"/>
      <c r="RE180" s="3"/>
      <c r="RF180" s="3"/>
      <c r="RG180" s="3"/>
      <c r="RH180" s="3"/>
      <c r="RI180" s="3"/>
      <c r="RJ180" s="3"/>
      <c r="RK180" s="3"/>
      <c r="RL180" s="3"/>
      <c r="RM180" s="3"/>
      <c r="RN180" s="3"/>
      <c r="RO180" s="3"/>
      <c r="RP180" s="3"/>
      <c r="RQ180" s="3"/>
      <c r="RR180" s="3"/>
      <c r="RS180" s="3"/>
      <c r="RT180" s="3"/>
      <c r="RU180" s="3"/>
      <c r="RV180" s="3"/>
      <c r="RW180" s="3"/>
      <c r="RX180" s="3"/>
      <c r="RY180" s="3"/>
      <c r="RZ180" s="3"/>
      <c r="SA180" s="3"/>
      <c r="SB180" s="3"/>
      <c r="SC180" s="3"/>
      <c r="SD180" s="3"/>
      <c r="SE180" s="3"/>
      <c r="SF180" s="3"/>
      <c r="SG180" s="3"/>
      <c r="SH180" s="3"/>
      <c r="SI180" s="3"/>
      <c r="SJ180" s="3"/>
      <c r="SK180" s="3"/>
      <c r="SL180" s="3"/>
      <c r="SM180" s="3"/>
      <c r="SN180" s="3"/>
      <c r="SO180" s="3"/>
      <c r="SP180" s="3"/>
      <c r="SQ180" s="3"/>
      <c r="SR180" s="3"/>
      <c r="SS180" s="3"/>
      <c r="ST180" s="3"/>
      <c r="SU180" s="3"/>
      <c r="SV180" s="3"/>
      <c r="SW180" s="3"/>
      <c r="SX180" s="3"/>
      <c r="SY180" s="3"/>
      <c r="SZ180" s="3"/>
      <c r="TA180" s="3"/>
      <c r="TB180" s="3"/>
      <c r="TC180" s="3"/>
      <c r="TD180" s="3"/>
      <c r="TE180" s="3"/>
      <c r="TF180" s="3"/>
      <c r="TG180" s="3"/>
      <c r="TH180" s="3"/>
      <c r="TI180" s="3"/>
      <c r="TJ180" s="3"/>
      <c r="TK180" s="3"/>
      <c r="TL180" s="3"/>
      <c r="TM180" s="3"/>
      <c r="TN180" s="3"/>
      <c r="TO180" s="3"/>
      <c r="TP180" s="3"/>
      <c r="TQ180" s="3"/>
      <c r="TR180" s="3"/>
      <c r="TS180" s="3"/>
      <c r="TT180" s="3"/>
      <c r="TU180" s="3"/>
      <c r="TV180" s="3"/>
      <c r="TW180" s="3"/>
      <c r="TX180" s="3"/>
      <c r="TY180" s="3"/>
      <c r="TZ180" s="3"/>
      <c r="UA180" s="3"/>
      <c r="UB180" s="3"/>
      <c r="UC180" s="3"/>
      <c r="UD180" s="3"/>
      <c r="UE180" s="3"/>
      <c r="UF180" s="3"/>
      <c r="UG180" s="3"/>
      <c r="UH180" s="3"/>
      <c r="UI180" s="3"/>
      <c r="UJ180" s="3"/>
      <c r="UK180" s="3"/>
      <c r="UL180" s="3"/>
      <c r="UM180" s="3"/>
      <c r="UN180" s="3"/>
      <c r="UO180" s="3"/>
      <c r="UP180" s="3"/>
      <c r="UQ180" s="3"/>
      <c r="UR180" s="3"/>
      <c r="US180" s="3"/>
      <c r="UT180" s="3"/>
      <c r="UU180" s="3"/>
      <c r="UV180" s="3"/>
      <c r="UW180" s="3"/>
      <c r="UX180" s="3"/>
      <c r="UY180" s="3"/>
      <c r="UZ180" s="3"/>
      <c r="VA180" s="3"/>
      <c r="VB180" s="3"/>
      <c r="VC180" s="3"/>
      <c r="VD180" s="3"/>
      <c r="VE180" s="3"/>
      <c r="VF180" s="3"/>
      <c r="VG180" s="3"/>
      <c r="VH180" s="3"/>
      <c r="VI180" s="3"/>
      <c r="VJ180" s="3"/>
      <c r="VK180" s="3"/>
      <c r="VL180" s="3"/>
      <c r="VM180" s="3"/>
      <c r="VN180" s="3"/>
      <c r="VO180" s="3"/>
      <c r="VP180" s="3"/>
      <c r="VQ180" s="3"/>
    </row>
    <row r="181" spans="1:589" s="4" customFormat="1" ht="20.25" hidden="1" customHeight="1" x14ac:dyDescent="0.25">
      <c r="A181" s="499"/>
      <c r="B181" s="305"/>
      <c r="C181" s="340"/>
      <c r="D181" s="337" t="s">
        <v>204</v>
      </c>
      <c r="E181" s="360" t="s">
        <v>19</v>
      </c>
      <c r="F181" s="307"/>
      <c r="G181" s="316">
        <v>170</v>
      </c>
      <c r="H181" s="316"/>
      <c r="I181" s="316"/>
      <c r="J181" s="316"/>
      <c r="K181" s="316"/>
      <c r="L181" s="316"/>
      <c r="M181" s="316"/>
      <c r="N181" s="316"/>
      <c r="O181" s="316"/>
      <c r="P181" s="316"/>
      <c r="Q181" s="86"/>
      <c r="R181" s="86"/>
      <c r="S181" s="86"/>
      <c r="T181" s="86"/>
      <c r="U181" s="86"/>
      <c r="V181" s="187"/>
      <c r="W181" s="188"/>
      <c r="X181" s="157"/>
      <c r="Y181" s="158"/>
      <c r="Z181" s="158"/>
      <c r="AA181" s="158"/>
      <c r="AB181" s="158"/>
      <c r="AC181" s="158"/>
      <c r="AD181" s="158"/>
      <c r="AE181" s="15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3"/>
      <c r="NJ181" s="3"/>
      <c r="NK181" s="3"/>
      <c r="NL181" s="3"/>
      <c r="NM181" s="3"/>
      <c r="NN181" s="3"/>
      <c r="NO181" s="3"/>
      <c r="NP181" s="3"/>
      <c r="NQ181" s="3"/>
      <c r="NR181" s="3"/>
      <c r="NS181" s="3"/>
      <c r="NT181" s="3"/>
      <c r="NU181" s="3"/>
      <c r="NV181" s="3"/>
      <c r="NW181" s="3"/>
      <c r="NX181" s="3"/>
      <c r="NY181" s="3"/>
      <c r="NZ181" s="3"/>
      <c r="OA181" s="3"/>
      <c r="OB181" s="3"/>
      <c r="OC181" s="3"/>
      <c r="OD181" s="3"/>
      <c r="OE181" s="3"/>
      <c r="OF181" s="3"/>
      <c r="OG181" s="3"/>
      <c r="OH181" s="3"/>
      <c r="OI181" s="3"/>
      <c r="OJ181" s="3"/>
      <c r="OK181" s="3"/>
      <c r="OL181" s="3"/>
      <c r="OM181" s="3"/>
      <c r="ON181" s="3"/>
      <c r="OO181" s="3"/>
      <c r="OP181" s="3"/>
      <c r="OQ181" s="3"/>
      <c r="OR181" s="3"/>
      <c r="OS181" s="3"/>
      <c r="OT181" s="3"/>
      <c r="OU181" s="3"/>
      <c r="OV181" s="3"/>
      <c r="OW181" s="3"/>
      <c r="OX181" s="3"/>
      <c r="OY181" s="3"/>
      <c r="OZ181" s="3"/>
      <c r="PA181" s="3"/>
      <c r="PB181" s="3"/>
      <c r="PC181" s="3"/>
      <c r="PD181" s="3"/>
      <c r="PE181" s="3"/>
      <c r="PF181" s="3"/>
      <c r="PG181" s="3"/>
      <c r="PH181" s="3"/>
      <c r="PI181" s="3"/>
      <c r="PJ181" s="3"/>
      <c r="PK181" s="3"/>
      <c r="PL181" s="3"/>
      <c r="PM181" s="3"/>
      <c r="PN181" s="3"/>
      <c r="PO181" s="3"/>
      <c r="PP181" s="3"/>
      <c r="PQ181" s="3"/>
      <c r="PR181" s="3"/>
      <c r="PS181" s="3"/>
      <c r="PT181" s="3"/>
      <c r="PU181" s="3"/>
      <c r="PV181" s="3"/>
      <c r="PW181" s="3"/>
      <c r="PX181" s="3"/>
      <c r="PY181" s="3"/>
      <c r="PZ181" s="3"/>
      <c r="QA181" s="3"/>
      <c r="QB181" s="3"/>
      <c r="QC181" s="3"/>
      <c r="QD181" s="3"/>
      <c r="QE181" s="3"/>
      <c r="QF181" s="3"/>
      <c r="QG181" s="3"/>
      <c r="QH181" s="3"/>
      <c r="QI181" s="3"/>
      <c r="QJ181" s="3"/>
      <c r="QK181" s="3"/>
      <c r="QL181" s="3"/>
      <c r="QM181" s="3"/>
      <c r="QN181" s="3"/>
      <c r="QO181" s="3"/>
      <c r="QP181" s="3"/>
      <c r="QQ181" s="3"/>
      <c r="QR181" s="3"/>
      <c r="QS181" s="3"/>
      <c r="QT181" s="3"/>
      <c r="QU181" s="3"/>
      <c r="QV181" s="3"/>
      <c r="QW181" s="3"/>
      <c r="QX181" s="3"/>
      <c r="QY181" s="3"/>
      <c r="QZ181" s="3"/>
      <c r="RA181" s="3"/>
      <c r="RB181" s="3"/>
      <c r="RC181" s="3"/>
      <c r="RD181" s="3"/>
      <c r="RE181" s="3"/>
      <c r="RF181" s="3"/>
      <c r="RG181" s="3"/>
      <c r="RH181" s="3"/>
      <c r="RI181" s="3"/>
      <c r="RJ181" s="3"/>
      <c r="RK181" s="3"/>
      <c r="RL181" s="3"/>
      <c r="RM181" s="3"/>
      <c r="RN181" s="3"/>
      <c r="RO181" s="3"/>
      <c r="RP181" s="3"/>
      <c r="RQ181" s="3"/>
      <c r="RR181" s="3"/>
      <c r="RS181" s="3"/>
      <c r="RT181" s="3"/>
      <c r="RU181" s="3"/>
      <c r="RV181" s="3"/>
      <c r="RW181" s="3"/>
      <c r="RX181" s="3"/>
      <c r="RY181" s="3"/>
      <c r="RZ181" s="3"/>
      <c r="SA181" s="3"/>
      <c r="SB181" s="3"/>
      <c r="SC181" s="3"/>
      <c r="SD181" s="3"/>
      <c r="SE181" s="3"/>
      <c r="SF181" s="3"/>
      <c r="SG181" s="3"/>
      <c r="SH181" s="3"/>
      <c r="SI181" s="3"/>
      <c r="SJ181" s="3"/>
      <c r="SK181" s="3"/>
      <c r="SL181" s="3"/>
      <c r="SM181" s="3"/>
      <c r="SN181" s="3"/>
      <c r="SO181" s="3"/>
      <c r="SP181" s="3"/>
      <c r="SQ181" s="3"/>
      <c r="SR181" s="3"/>
      <c r="SS181" s="3"/>
      <c r="ST181" s="3"/>
      <c r="SU181" s="3"/>
      <c r="SV181" s="3"/>
      <c r="SW181" s="3"/>
      <c r="SX181" s="3"/>
      <c r="SY181" s="3"/>
      <c r="SZ181" s="3"/>
      <c r="TA181" s="3"/>
      <c r="TB181" s="3"/>
      <c r="TC181" s="3"/>
      <c r="TD181" s="3"/>
      <c r="TE181" s="3"/>
      <c r="TF181" s="3"/>
      <c r="TG181" s="3"/>
      <c r="TH181" s="3"/>
      <c r="TI181" s="3"/>
      <c r="TJ181" s="3"/>
      <c r="TK181" s="3"/>
      <c r="TL181" s="3"/>
      <c r="TM181" s="3"/>
      <c r="TN181" s="3"/>
      <c r="TO181" s="3"/>
      <c r="TP181" s="3"/>
      <c r="TQ181" s="3"/>
      <c r="TR181" s="3"/>
      <c r="TS181" s="3"/>
      <c r="TT181" s="3"/>
      <c r="TU181" s="3"/>
      <c r="TV181" s="3"/>
      <c r="TW181" s="3"/>
      <c r="TX181" s="3"/>
      <c r="TY181" s="3"/>
      <c r="TZ181" s="3"/>
      <c r="UA181" s="3"/>
      <c r="UB181" s="3"/>
      <c r="UC181" s="3"/>
      <c r="UD181" s="3"/>
      <c r="UE181" s="3"/>
      <c r="UF181" s="3"/>
      <c r="UG181" s="3"/>
      <c r="UH181" s="3"/>
      <c r="UI181" s="3"/>
      <c r="UJ181" s="3"/>
      <c r="UK181" s="3"/>
      <c r="UL181" s="3"/>
      <c r="UM181" s="3"/>
      <c r="UN181" s="3"/>
      <c r="UO181" s="3"/>
      <c r="UP181" s="3"/>
      <c r="UQ181" s="3"/>
      <c r="UR181" s="3"/>
      <c r="US181" s="3"/>
      <c r="UT181" s="3"/>
      <c r="UU181" s="3"/>
      <c r="UV181" s="3"/>
      <c r="UW181" s="3"/>
      <c r="UX181" s="3"/>
      <c r="UY181" s="3"/>
      <c r="UZ181" s="3"/>
      <c r="VA181" s="3"/>
      <c r="VB181" s="3"/>
      <c r="VC181" s="3"/>
      <c r="VD181" s="3"/>
      <c r="VE181" s="3"/>
      <c r="VF181" s="3"/>
      <c r="VG181" s="3"/>
      <c r="VH181" s="3"/>
      <c r="VI181" s="3"/>
      <c r="VJ181" s="3"/>
      <c r="VK181" s="3"/>
      <c r="VL181" s="3"/>
      <c r="VM181" s="3"/>
      <c r="VN181" s="3"/>
      <c r="VO181" s="3"/>
      <c r="VP181" s="3"/>
      <c r="VQ181" s="3"/>
    </row>
    <row r="182" spans="1:589" s="4" customFormat="1" ht="20.25" hidden="1" customHeight="1" x14ac:dyDescent="0.25">
      <c r="A182" s="499"/>
      <c r="B182" s="305"/>
      <c r="C182" s="340"/>
      <c r="D182" s="337"/>
      <c r="E182" s="360"/>
      <c r="F182" s="308"/>
      <c r="G182" s="49">
        <v>26</v>
      </c>
      <c r="H182" s="49">
        <v>28</v>
      </c>
      <c r="I182" s="49">
        <v>30</v>
      </c>
      <c r="J182" s="49">
        <v>32</v>
      </c>
      <c r="K182" s="49">
        <v>34</v>
      </c>
      <c r="L182" s="49">
        <v>36</v>
      </c>
      <c r="M182" s="49">
        <v>38</v>
      </c>
      <c r="N182" s="49">
        <v>40</v>
      </c>
      <c r="O182" s="49">
        <v>42</v>
      </c>
      <c r="P182" s="49">
        <v>44</v>
      </c>
      <c r="Q182" s="175"/>
      <c r="R182" s="175"/>
      <c r="S182" s="175"/>
      <c r="T182" s="175"/>
      <c r="U182" s="175"/>
      <c r="V182" s="189"/>
      <c r="W182" s="190"/>
      <c r="X182" s="157"/>
      <c r="Y182" s="158"/>
      <c r="Z182" s="158"/>
      <c r="AA182" s="158"/>
      <c r="AB182" s="158"/>
      <c r="AC182" s="158"/>
      <c r="AD182" s="158"/>
      <c r="AE182" s="15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3"/>
      <c r="NJ182" s="3"/>
      <c r="NK182" s="3"/>
      <c r="NL182" s="3"/>
      <c r="NM182" s="3"/>
      <c r="NN182" s="3"/>
      <c r="NO182" s="3"/>
      <c r="NP182" s="3"/>
      <c r="NQ182" s="3"/>
      <c r="NR182" s="3"/>
      <c r="NS182" s="3"/>
      <c r="NT182" s="3"/>
      <c r="NU182" s="3"/>
      <c r="NV182" s="3"/>
      <c r="NW182" s="3"/>
      <c r="NX182" s="3"/>
      <c r="NY182" s="3"/>
      <c r="NZ182" s="3"/>
      <c r="OA182" s="3"/>
      <c r="OB182" s="3"/>
      <c r="OC182" s="3"/>
      <c r="OD182" s="3"/>
      <c r="OE182" s="3"/>
      <c r="OF182" s="3"/>
      <c r="OG182" s="3"/>
      <c r="OH182" s="3"/>
      <c r="OI182" s="3"/>
      <c r="OJ182" s="3"/>
      <c r="OK182" s="3"/>
      <c r="OL182" s="3"/>
      <c r="OM182" s="3"/>
      <c r="ON182" s="3"/>
      <c r="OO182" s="3"/>
      <c r="OP182" s="3"/>
      <c r="OQ182" s="3"/>
      <c r="OR182" s="3"/>
      <c r="OS182" s="3"/>
      <c r="OT182" s="3"/>
      <c r="OU182" s="3"/>
      <c r="OV182" s="3"/>
      <c r="OW182" s="3"/>
      <c r="OX182" s="3"/>
      <c r="OY182" s="3"/>
      <c r="OZ182" s="3"/>
      <c r="PA182" s="3"/>
      <c r="PB182" s="3"/>
      <c r="PC182" s="3"/>
      <c r="PD182" s="3"/>
      <c r="PE182" s="3"/>
      <c r="PF182" s="3"/>
      <c r="PG182" s="3"/>
      <c r="PH182" s="3"/>
      <c r="PI182" s="3"/>
      <c r="PJ182" s="3"/>
      <c r="PK182" s="3"/>
      <c r="PL182" s="3"/>
      <c r="PM182" s="3"/>
      <c r="PN182" s="3"/>
      <c r="PO182" s="3"/>
      <c r="PP182" s="3"/>
      <c r="PQ182" s="3"/>
      <c r="PR182" s="3"/>
      <c r="PS182" s="3"/>
      <c r="PT182" s="3"/>
      <c r="PU182" s="3"/>
      <c r="PV182" s="3"/>
      <c r="PW182" s="3"/>
      <c r="PX182" s="3"/>
      <c r="PY182" s="3"/>
      <c r="PZ182" s="3"/>
      <c r="QA182" s="3"/>
      <c r="QB182" s="3"/>
      <c r="QC182" s="3"/>
      <c r="QD182" s="3"/>
      <c r="QE182" s="3"/>
      <c r="QF182" s="3"/>
      <c r="QG182" s="3"/>
      <c r="QH182" s="3"/>
      <c r="QI182" s="3"/>
      <c r="QJ182" s="3"/>
      <c r="QK182" s="3"/>
      <c r="QL182" s="3"/>
      <c r="QM182" s="3"/>
      <c r="QN182" s="3"/>
      <c r="QO182" s="3"/>
      <c r="QP182" s="3"/>
      <c r="QQ182" s="3"/>
      <c r="QR182" s="3"/>
      <c r="QS182" s="3"/>
      <c r="QT182" s="3"/>
      <c r="QU182" s="3"/>
      <c r="QV182" s="3"/>
      <c r="QW182" s="3"/>
      <c r="QX182" s="3"/>
      <c r="QY182" s="3"/>
      <c r="QZ182" s="3"/>
      <c r="RA182" s="3"/>
      <c r="RB182" s="3"/>
      <c r="RC182" s="3"/>
      <c r="RD182" s="3"/>
      <c r="RE182" s="3"/>
      <c r="RF182" s="3"/>
      <c r="RG182" s="3"/>
      <c r="RH182" s="3"/>
      <c r="RI182" s="3"/>
      <c r="RJ182" s="3"/>
      <c r="RK182" s="3"/>
      <c r="RL182" s="3"/>
      <c r="RM182" s="3"/>
      <c r="RN182" s="3"/>
      <c r="RO182" s="3"/>
      <c r="RP182" s="3"/>
      <c r="RQ182" s="3"/>
      <c r="RR182" s="3"/>
      <c r="RS182" s="3"/>
      <c r="RT182" s="3"/>
      <c r="RU182" s="3"/>
      <c r="RV182" s="3"/>
      <c r="RW182" s="3"/>
      <c r="RX182" s="3"/>
      <c r="RY182" s="3"/>
      <c r="RZ182" s="3"/>
      <c r="SA182" s="3"/>
      <c r="SB182" s="3"/>
      <c r="SC182" s="3"/>
      <c r="SD182" s="3"/>
      <c r="SE182" s="3"/>
      <c r="SF182" s="3"/>
      <c r="SG182" s="3"/>
      <c r="SH182" s="3"/>
      <c r="SI182" s="3"/>
      <c r="SJ182" s="3"/>
      <c r="SK182" s="3"/>
      <c r="SL182" s="3"/>
      <c r="SM182" s="3"/>
      <c r="SN182" s="3"/>
      <c r="SO182" s="3"/>
      <c r="SP182" s="3"/>
      <c r="SQ182" s="3"/>
      <c r="SR182" s="3"/>
      <c r="SS182" s="3"/>
      <c r="ST182" s="3"/>
      <c r="SU182" s="3"/>
      <c r="SV182" s="3"/>
      <c r="SW182" s="3"/>
      <c r="SX182" s="3"/>
      <c r="SY182" s="3"/>
      <c r="SZ182" s="3"/>
      <c r="TA182" s="3"/>
      <c r="TB182" s="3"/>
      <c r="TC182" s="3"/>
      <c r="TD182" s="3"/>
      <c r="TE182" s="3"/>
      <c r="TF182" s="3"/>
      <c r="TG182" s="3"/>
      <c r="TH182" s="3"/>
      <c r="TI182" s="3"/>
      <c r="TJ182" s="3"/>
      <c r="TK182" s="3"/>
      <c r="TL182" s="3"/>
      <c r="TM182" s="3"/>
      <c r="TN182" s="3"/>
      <c r="TO182" s="3"/>
      <c r="TP182" s="3"/>
      <c r="TQ182" s="3"/>
      <c r="TR182" s="3"/>
      <c r="TS182" s="3"/>
      <c r="TT182" s="3"/>
      <c r="TU182" s="3"/>
      <c r="TV182" s="3"/>
      <c r="TW182" s="3"/>
      <c r="TX182" s="3"/>
      <c r="TY182" s="3"/>
      <c r="TZ182" s="3"/>
      <c r="UA182" s="3"/>
      <c r="UB182" s="3"/>
      <c r="UC182" s="3"/>
      <c r="UD182" s="3"/>
      <c r="UE182" s="3"/>
      <c r="UF182" s="3"/>
      <c r="UG182" s="3"/>
      <c r="UH182" s="3"/>
      <c r="UI182" s="3"/>
      <c r="UJ182" s="3"/>
      <c r="UK182" s="3"/>
      <c r="UL182" s="3"/>
      <c r="UM182" s="3"/>
      <c r="UN182" s="3"/>
      <c r="UO182" s="3"/>
      <c r="UP182" s="3"/>
      <c r="UQ182" s="3"/>
      <c r="UR182" s="3"/>
      <c r="US182" s="3"/>
      <c r="UT182" s="3"/>
      <c r="UU182" s="3"/>
      <c r="UV182" s="3"/>
      <c r="UW182" s="3"/>
      <c r="UX182" s="3"/>
      <c r="UY182" s="3"/>
      <c r="UZ182" s="3"/>
      <c r="VA182" s="3"/>
      <c r="VB182" s="3"/>
      <c r="VC182" s="3"/>
      <c r="VD182" s="3"/>
      <c r="VE182" s="3"/>
      <c r="VF182" s="3"/>
      <c r="VG182" s="3"/>
      <c r="VH182" s="3"/>
      <c r="VI182" s="3"/>
      <c r="VJ182" s="3"/>
      <c r="VK182" s="3"/>
      <c r="VL182" s="3"/>
      <c r="VM182" s="3"/>
      <c r="VN182" s="3"/>
      <c r="VO182" s="3"/>
      <c r="VP182" s="3"/>
      <c r="VQ182" s="3"/>
    </row>
    <row r="183" spans="1:589" s="4" customFormat="1" ht="20.25" hidden="1" customHeight="1" x14ac:dyDescent="0.25">
      <c r="A183" s="499"/>
      <c r="B183" s="305"/>
      <c r="C183" s="340"/>
      <c r="D183" s="337"/>
      <c r="E183" s="360"/>
      <c r="F183" s="37" t="s">
        <v>2</v>
      </c>
      <c r="G183" s="105"/>
      <c r="H183" s="105"/>
      <c r="I183" s="105"/>
      <c r="J183" s="112"/>
      <c r="K183" s="254"/>
      <c r="L183" s="112"/>
      <c r="M183" s="112"/>
      <c r="N183" s="254"/>
      <c r="O183" s="105"/>
      <c r="P183" s="105"/>
      <c r="Q183" s="175"/>
      <c r="R183" s="175"/>
      <c r="S183" s="175"/>
      <c r="T183" s="175"/>
      <c r="U183" s="175"/>
      <c r="V183" s="203">
        <f>SUM(G183:P183)</f>
        <v>0</v>
      </c>
      <c r="W183" s="10">
        <f>SUM(G183:P183)*G181</f>
        <v>0</v>
      </c>
      <c r="X183" s="157"/>
      <c r="Y183" s="158"/>
      <c r="Z183" s="158"/>
      <c r="AA183" s="158"/>
      <c r="AB183" s="158"/>
      <c r="AC183" s="158"/>
      <c r="AD183" s="158"/>
      <c r="AE183" s="15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</row>
    <row r="184" spans="1:589" s="4" customFormat="1" ht="20.25" hidden="1" customHeight="1" x14ac:dyDescent="0.25">
      <c r="A184" s="499"/>
      <c r="B184" s="305"/>
      <c r="C184" s="340"/>
      <c r="D184" s="337"/>
      <c r="E184" s="360"/>
      <c r="F184" s="39" t="s">
        <v>40</v>
      </c>
      <c r="G184" s="105"/>
      <c r="H184" s="105"/>
      <c r="I184" s="112"/>
      <c r="J184" s="112"/>
      <c r="K184" s="112"/>
      <c r="L184" s="112"/>
      <c r="M184" s="112"/>
      <c r="N184" s="105"/>
      <c r="O184" s="105"/>
      <c r="P184" s="105"/>
      <c r="Q184" s="175"/>
      <c r="R184" s="175"/>
      <c r="S184" s="175"/>
      <c r="T184" s="175"/>
      <c r="U184" s="175"/>
      <c r="V184" s="203">
        <f>SUM(G184:P184)</f>
        <v>0</v>
      </c>
      <c r="W184" s="10">
        <f>SUM(G184:P184)*G181</f>
        <v>0</v>
      </c>
      <c r="X184" s="157"/>
      <c r="Y184" s="158"/>
      <c r="Z184" s="158"/>
      <c r="AA184" s="158"/>
      <c r="AB184" s="158"/>
      <c r="AC184" s="158"/>
      <c r="AD184" s="158"/>
      <c r="AE184" s="15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</row>
    <row r="185" spans="1:589" s="4" customFormat="1" ht="20.25" hidden="1" customHeight="1" x14ac:dyDescent="0.25">
      <c r="A185" s="500"/>
      <c r="B185" s="305"/>
      <c r="C185" s="340"/>
      <c r="D185" s="337"/>
      <c r="E185" s="360"/>
      <c r="F185" s="88" t="s">
        <v>1</v>
      </c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75"/>
      <c r="R185" s="87"/>
      <c r="S185" s="87"/>
      <c r="T185" s="87"/>
      <c r="U185" s="87"/>
      <c r="V185" s="203">
        <f>SUM(G185:P185)</f>
        <v>0</v>
      </c>
      <c r="W185" s="10">
        <f>SUM(G185:P185)*G181</f>
        <v>0</v>
      </c>
      <c r="X185" s="157"/>
      <c r="Y185" s="158"/>
      <c r="Z185" s="158"/>
      <c r="AA185" s="158"/>
      <c r="AB185" s="158"/>
      <c r="AC185" s="158"/>
      <c r="AD185" s="158"/>
      <c r="AE185" s="15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</row>
    <row r="186" spans="1:589" s="4" customFormat="1" ht="7.5" customHeight="1" x14ac:dyDescent="0.25">
      <c r="A186" s="234"/>
      <c r="B186" s="66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8"/>
      <c r="X186" s="157"/>
      <c r="Y186" s="158"/>
      <c r="Z186" s="158"/>
      <c r="AA186" s="158"/>
      <c r="AB186" s="158"/>
      <c r="AC186" s="158"/>
      <c r="AD186" s="158"/>
      <c r="AE186" s="15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</row>
    <row r="187" spans="1:589" ht="25.5" customHeight="1" x14ac:dyDescent="0.25">
      <c r="A187" s="163"/>
      <c r="B187" s="436" t="s">
        <v>196</v>
      </c>
      <c r="C187" s="437"/>
      <c r="D187" s="437"/>
      <c r="E187" s="437"/>
      <c r="F187" s="437"/>
      <c r="G187" s="437"/>
      <c r="H187" s="437"/>
      <c r="I187" s="437"/>
      <c r="J187" s="437"/>
      <c r="K187" s="437"/>
      <c r="L187" s="437"/>
      <c r="M187" s="437"/>
      <c r="N187" s="437"/>
      <c r="O187" s="437"/>
      <c r="P187" s="437"/>
      <c r="Q187" s="437"/>
      <c r="R187" s="437"/>
      <c r="S187" s="437"/>
      <c r="T187" s="437"/>
      <c r="U187" s="437"/>
      <c r="V187" s="437"/>
      <c r="W187" s="438"/>
      <c r="X187" s="157"/>
      <c r="Y187" s="158"/>
      <c r="Z187" s="158"/>
      <c r="AA187" s="158"/>
      <c r="AB187" s="158"/>
      <c r="AC187" s="158"/>
      <c r="AD187" s="158"/>
      <c r="AE187" s="158"/>
    </row>
    <row r="188" spans="1:589" s="19" customFormat="1" ht="27" customHeight="1" x14ac:dyDescent="0.25">
      <c r="A188" s="498"/>
      <c r="B188" s="378"/>
      <c r="C188" s="340" t="s">
        <v>10</v>
      </c>
      <c r="D188" s="337" t="s">
        <v>120</v>
      </c>
      <c r="E188" s="337" t="s">
        <v>21</v>
      </c>
      <c r="F188" s="307"/>
      <c r="G188" s="312">
        <v>250</v>
      </c>
      <c r="H188" s="312"/>
      <c r="I188" s="312"/>
      <c r="J188" s="312"/>
      <c r="K188" s="312"/>
      <c r="L188" s="316">
        <v>275</v>
      </c>
      <c r="M188" s="316"/>
      <c r="N188" s="316"/>
      <c r="O188" s="316"/>
      <c r="P188" s="316"/>
      <c r="Q188" s="86"/>
      <c r="R188" s="86"/>
      <c r="S188" s="86"/>
      <c r="T188" s="86"/>
      <c r="U188" s="86"/>
      <c r="V188" s="227"/>
      <c r="W188" s="223"/>
      <c r="X188" s="157"/>
      <c r="Y188" s="158"/>
      <c r="Z188" s="158"/>
      <c r="AA188" s="158"/>
      <c r="AB188" s="158"/>
      <c r="AC188" s="158"/>
      <c r="AD188" s="158"/>
      <c r="AE188" s="158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  <c r="JH188" s="26"/>
      <c r="JI188" s="26"/>
      <c r="JJ188" s="26"/>
      <c r="JK188" s="26"/>
      <c r="JL188" s="26"/>
      <c r="JM188" s="26"/>
      <c r="JN188" s="26"/>
      <c r="JO188" s="26"/>
      <c r="JP188" s="26"/>
      <c r="JQ188" s="26"/>
      <c r="JR188" s="26"/>
      <c r="JS188" s="26"/>
      <c r="JT188" s="26"/>
      <c r="JU188" s="26"/>
      <c r="JV188" s="26"/>
      <c r="JW188" s="26"/>
      <c r="JX188" s="26"/>
      <c r="JY188" s="26"/>
      <c r="JZ188" s="26"/>
      <c r="KA188" s="26"/>
      <c r="KB188" s="26"/>
      <c r="KC188" s="26"/>
      <c r="KD188" s="26"/>
      <c r="KE188" s="26"/>
      <c r="KF188" s="26"/>
      <c r="KG188" s="26"/>
      <c r="KH188" s="26"/>
      <c r="KI188" s="26"/>
      <c r="KJ188" s="26"/>
      <c r="KK188" s="26"/>
      <c r="KL188" s="26"/>
      <c r="KM188" s="26"/>
      <c r="KN188" s="26"/>
      <c r="KO188" s="26"/>
      <c r="KP188" s="26"/>
      <c r="KQ188" s="26"/>
      <c r="KR188" s="26"/>
      <c r="KS188" s="26"/>
      <c r="KT188" s="26"/>
      <c r="KU188" s="26"/>
      <c r="KV188" s="26"/>
      <c r="KW188" s="26"/>
      <c r="KX188" s="26"/>
      <c r="KY188" s="26"/>
      <c r="KZ188" s="26"/>
      <c r="LA188" s="26"/>
      <c r="LB188" s="26"/>
      <c r="LC188" s="26"/>
      <c r="LD188" s="26"/>
      <c r="LE188" s="26"/>
      <c r="LF188" s="26"/>
      <c r="LG188" s="26"/>
      <c r="LH188" s="26"/>
      <c r="LI188" s="26"/>
      <c r="LJ188" s="26"/>
      <c r="LK188" s="26"/>
      <c r="LL188" s="26"/>
      <c r="LM188" s="26"/>
      <c r="LN188" s="26"/>
      <c r="LO188" s="26"/>
      <c r="LP188" s="26"/>
      <c r="LQ188" s="26"/>
      <c r="LR188" s="26"/>
      <c r="LS188" s="26"/>
      <c r="LT188" s="26"/>
      <c r="LU188" s="26"/>
      <c r="LV188" s="26"/>
      <c r="LW188" s="26"/>
      <c r="LX188" s="26"/>
      <c r="LY188" s="26"/>
      <c r="LZ188" s="26"/>
      <c r="MA188" s="26"/>
      <c r="MB188" s="26"/>
      <c r="MC188" s="26"/>
      <c r="MD188" s="26"/>
      <c r="ME188" s="26"/>
      <c r="MF188" s="26"/>
      <c r="MG188" s="26"/>
      <c r="MH188" s="26"/>
      <c r="MI188" s="26"/>
      <c r="MJ188" s="26"/>
      <c r="MK188" s="26"/>
      <c r="ML188" s="26"/>
      <c r="MM188" s="26"/>
      <c r="MN188" s="26"/>
      <c r="MO188" s="26"/>
      <c r="MP188" s="26"/>
      <c r="MQ188" s="26"/>
      <c r="MR188" s="26"/>
      <c r="MS188" s="26"/>
      <c r="MT188" s="26"/>
      <c r="MU188" s="26"/>
      <c r="MV188" s="26"/>
      <c r="MW188" s="26"/>
      <c r="MX188" s="26"/>
      <c r="MY188" s="26"/>
      <c r="MZ188" s="26"/>
      <c r="NA188" s="26"/>
      <c r="NB188" s="26"/>
      <c r="NC188" s="26"/>
      <c r="ND188" s="26"/>
      <c r="NE188" s="26"/>
      <c r="NF188" s="26"/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SQ188" s="26"/>
      <c r="SR188" s="26"/>
      <c r="SS188" s="26"/>
      <c r="ST188" s="26"/>
      <c r="SU188" s="26"/>
      <c r="SV188" s="26"/>
      <c r="SW188" s="26"/>
      <c r="SX188" s="26"/>
      <c r="SY188" s="26"/>
      <c r="SZ188" s="26"/>
      <c r="TA188" s="26"/>
      <c r="TB188" s="26"/>
      <c r="TC188" s="26"/>
      <c r="TD188" s="26"/>
      <c r="TE188" s="26"/>
      <c r="TF188" s="26"/>
      <c r="TG188" s="26"/>
      <c r="TH188" s="26"/>
      <c r="TI188" s="26"/>
      <c r="TJ188" s="26"/>
      <c r="TK188" s="26"/>
      <c r="TL188" s="26"/>
      <c r="TM188" s="26"/>
      <c r="TN188" s="26"/>
      <c r="TO188" s="26"/>
      <c r="TP188" s="26"/>
      <c r="TQ188" s="26"/>
      <c r="TR188" s="26"/>
      <c r="TS188" s="26"/>
      <c r="TT188" s="26"/>
      <c r="TU188" s="26"/>
      <c r="TV188" s="26"/>
      <c r="TW188" s="26"/>
      <c r="TX188" s="26"/>
      <c r="TY188" s="26"/>
      <c r="TZ188" s="26"/>
      <c r="UA188" s="26"/>
      <c r="UB188" s="26"/>
      <c r="UC188" s="26"/>
      <c r="UD188" s="26"/>
      <c r="UE188" s="26"/>
      <c r="UF188" s="26"/>
      <c r="UG188" s="26"/>
      <c r="UH188" s="26"/>
      <c r="UI188" s="26"/>
      <c r="UJ188" s="26"/>
      <c r="UK188" s="26"/>
      <c r="UL188" s="26"/>
      <c r="UM188" s="26"/>
      <c r="UN188" s="26"/>
      <c r="UO188" s="26"/>
      <c r="UP188" s="26"/>
      <c r="UQ188" s="26"/>
      <c r="UR188" s="26"/>
      <c r="US188" s="26"/>
      <c r="UT188" s="26"/>
      <c r="UU188" s="26"/>
      <c r="UV188" s="26"/>
      <c r="UW188" s="26"/>
      <c r="UX188" s="26"/>
      <c r="UY188" s="26"/>
      <c r="UZ188" s="26"/>
      <c r="VA188" s="26"/>
      <c r="VB188" s="26"/>
      <c r="VC188" s="26"/>
      <c r="VD188" s="26"/>
      <c r="VE188" s="26"/>
      <c r="VF188" s="26"/>
      <c r="VG188" s="26"/>
      <c r="VH188" s="26"/>
      <c r="VI188" s="26"/>
      <c r="VJ188" s="26"/>
      <c r="VK188" s="26"/>
      <c r="VL188" s="26"/>
      <c r="VM188" s="26"/>
      <c r="VN188" s="26"/>
      <c r="VO188" s="26"/>
      <c r="VP188" s="26"/>
      <c r="VQ188" s="26"/>
    </row>
    <row r="189" spans="1:589" ht="27" customHeight="1" x14ac:dyDescent="0.25">
      <c r="A189" s="499"/>
      <c r="B189" s="379"/>
      <c r="C189" s="340"/>
      <c r="D189" s="337"/>
      <c r="E189" s="337"/>
      <c r="F189" s="308"/>
      <c r="G189" s="5">
        <v>26</v>
      </c>
      <c r="H189" s="5">
        <v>28</v>
      </c>
      <c r="I189" s="5">
        <v>30</v>
      </c>
      <c r="J189" s="5">
        <v>32</v>
      </c>
      <c r="K189" s="11">
        <v>34</v>
      </c>
      <c r="L189" s="5">
        <v>36</v>
      </c>
      <c r="M189" s="5">
        <v>38</v>
      </c>
      <c r="N189" s="5">
        <v>40</v>
      </c>
      <c r="O189" s="5">
        <v>42</v>
      </c>
      <c r="P189" s="11">
        <v>44</v>
      </c>
      <c r="Q189" s="175"/>
      <c r="R189" s="175"/>
      <c r="S189" s="175"/>
      <c r="T189" s="175"/>
      <c r="U189" s="175"/>
      <c r="V189" s="226"/>
      <c r="W189" s="222"/>
      <c r="X189" s="157"/>
      <c r="Y189" s="158"/>
      <c r="Z189" s="158"/>
      <c r="AA189" s="158"/>
      <c r="AB189" s="158"/>
      <c r="AC189" s="158"/>
      <c r="AD189" s="158"/>
      <c r="AE189" s="158"/>
    </row>
    <row r="190" spans="1:589" ht="19.5" customHeight="1" x14ac:dyDescent="0.25">
      <c r="A190" s="499"/>
      <c r="B190" s="379"/>
      <c r="C190" s="340"/>
      <c r="D190" s="337"/>
      <c r="E190" s="337"/>
      <c r="F190" s="88" t="s">
        <v>1</v>
      </c>
      <c r="G190" s="105"/>
      <c r="H190" s="105"/>
      <c r="I190" s="105"/>
      <c r="J190" s="113"/>
      <c r="K190" s="113"/>
      <c r="L190" s="105"/>
      <c r="M190" s="105"/>
      <c r="N190" s="105"/>
      <c r="O190" s="105"/>
      <c r="P190" s="105"/>
      <c r="Q190" s="175"/>
      <c r="R190" s="175"/>
      <c r="S190" s="175"/>
      <c r="T190" s="175"/>
      <c r="U190" s="175"/>
      <c r="V190" s="203">
        <f>SUM(G190:P190)</f>
        <v>0</v>
      </c>
      <c r="W190" s="14">
        <f>SUM(G190:K190)*G188+SUM(L190:P190)*L188</f>
        <v>0</v>
      </c>
      <c r="X190" s="157"/>
      <c r="Y190" s="158"/>
      <c r="Z190" s="158"/>
      <c r="AA190" s="158"/>
      <c r="AB190" s="158"/>
      <c r="AC190" s="158"/>
      <c r="AD190" s="158"/>
      <c r="AE190" s="158"/>
    </row>
    <row r="191" spans="1:589" ht="19.5" customHeight="1" x14ac:dyDescent="0.25">
      <c r="A191" s="500"/>
      <c r="B191" s="379"/>
      <c r="C191" s="340"/>
      <c r="D191" s="337"/>
      <c r="E191" s="337"/>
      <c r="F191" s="20" t="s">
        <v>2</v>
      </c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75"/>
      <c r="R191" s="87"/>
      <c r="S191" s="87"/>
      <c r="T191" s="87"/>
      <c r="U191" s="87"/>
      <c r="V191" s="203">
        <f>SUM(G191:P191)</f>
        <v>0</v>
      </c>
      <c r="W191" s="14">
        <f>SUM(G191:K191)*G188+SUM(L191:P191)*L188</f>
        <v>0</v>
      </c>
      <c r="X191" s="157"/>
      <c r="Y191" s="158"/>
      <c r="Z191" s="158"/>
      <c r="AA191" s="158"/>
      <c r="AB191" s="158"/>
      <c r="AC191" s="158"/>
      <c r="AD191" s="158"/>
      <c r="AE191" s="158"/>
    </row>
    <row r="192" spans="1:589" s="4" customFormat="1" ht="4.5" customHeight="1" x14ac:dyDescent="0.25">
      <c r="A192" s="234"/>
      <c r="B192" s="66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8"/>
      <c r="X192" s="157"/>
      <c r="Y192" s="158"/>
      <c r="Z192" s="158"/>
      <c r="AA192" s="158"/>
      <c r="AB192" s="158"/>
      <c r="AC192" s="158"/>
      <c r="AD192" s="158"/>
      <c r="AE192" s="15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</row>
    <row r="193" spans="1:589" s="19" customFormat="1" ht="24" customHeight="1" x14ac:dyDescent="0.25">
      <c r="A193" s="498"/>
      <c r="B193" s="305"/>
      <c r="C193" s="340" t="s">
        <v>22</v>
      </c>
      <c r="D193" s="337" t="s">
        <v>121</v>
      </c>
      <c r="E193" s="337" t="s">
        <v>21</v>
      </c>
      <c r="F193" s="307"/>
      <c r="G193" s="312">
        <v>215</v>
      </c>
      <c r="H193" s="312"/>
      <c r="I193" s="312"/>
      <c r="J193" s="312"/>
      <c r="K193" s="312"/>
      <c r="L193" s="312">
        <v>255</v>
      </c>
      <c r="M193" s="312"/>
      <c r="N193" s="312"/>
      <c r="O193" s="312"/>
      <c r="P193" s="312"/>
      <c r="Q193" s="312">
        <v>355</v>
      </c>
      <c r="R193" s="312"/>
      <c r="S193" s="86"/>
      <c r="T193" s="86"/>
      <c r="U193" s="86"/>
      <c r="V193" s="187"/>
      <c r="W193" s="188"/>
      <c r="X193" s="157"/>
      <c r="Y193" s="158"/>
      <c r="Z193" s="158"/>
      <c r="AA193" s="158"/>
      <c r="AB193" s="158"/>
      <c r="AC193" s="158"/>
      <c r="AD193" s="158"/>
      <c r="AE193" s="158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  <c r="JH193" s="26"/>
      <c r="JI193" s="26"/>
      <c r="JJ193" s="26"/>
      <c r="JK193" s="26"/>
      <c r="JL193" s="26"/>
      <c r="JM193" s="26"/>
      <c r="JN193" s="26"/>
      <c r="JO193" s="26"/>
      <c r="JP193" s="26"/>
      <c r="JQ193" s="26"/>
      <c r="JR193" s="26"/>
      <c r="JS193" s="26"/>
      <c r="JT193" s="26"/>
      <c r="JU193" s="26"/>
      <c r="JV193" s="26"/>
      <c r="JW193" s="26"/>
      <c r="JX193" s="26"/>
      <c r="JY193" s="26"/>
      <c r="JZ193" s="26"/>
      <c r="KA193" s="26"/>
      <c r="KB193" s="26"/>
      <c r="KC193" s="26"/>
      <c r="KD193" s="26"/>
      <c r="KE193" s="26"/>
      <c r="KF193" s="26"/>
      <c r="KG193" s="26"/>
      <c r="KH193" s="26"/>
      <c r="KI193" s="26"/>
      <c r="KJ193" s="26"/>
      <c r="KK193" s="26"/>
      <c r="KL193" s="26"/>
      <c r="KM193" s="26"/>
      <c r="KN193" s="26"/>
      <c r="KO193" s="26"/>
      <c r="KP193" s="26"/>
      <c r="KQ193" s="26"/>
      <c r="KR193" s="26"/>
      <c r="KS193" s="26"/>
      <c r="KT193" s="26"/>
      <c r="KU193" s="26"/>
      <c r="KV193" s="26"/>
      <c r="KW193" s="26"/>
      <c r="KX193" s="26"/>
      <c r="KY193" s="26"/>
      <c r="KZ193" s="26"/>
      <c r="LA193" s="26"/>
      <c r="LB193" s="26"/>
      <c r="LC193" s="26"/>
      <c r="LD193" s="26"/>
      <c r="LE193" s="26"/>
      <c r="LF193" s="26"/>
      <c r="LG193" s="26"/>
      <c r="LH193" s="26"/>
      <c r="LI193" s="26"/>
      <c r="LJ193" s="26"/>
      <c r="LK193" s="26"/>
      <c r="LL193" s="26"/>
      <c r="LM193" s="26"/>
      <c r="LN193" s="26"/>
      <c r="LO193" s="26"/>
      <c r="LP193" s="26"/>
      <c r="LQ193" s="26"/>
      <c r="LR193" s="26"/>
      <c r="LS193" s="26"/>
      <c r="LT193" s="26"/>
      <c r="LU193" s="26"/>
      <c r="LV193" s="26"/>
      <c r="LW193" s="26"/>
      <c r="LX193" s="26"/>
      <c r="LY193" s="26"/>
      <c r="LZ193" s="26"/>
      <c r="MA193" s="26"/>
      <c r="MB193" s="26"/>
      <c r="MC193" s="26"/>
      <c r="MD193" s="26"/>
      <c r="ME193" s="26"/>
      <c r="MF193" s="26"/>
      <c r="MG193" s="26"/>
      <c r="MH193" s="26"/>
      <c r="MI193" s="26"/>
      <c r="MJ193" s="26"/>
      <c r="MK193" s="26"/>
      <c r="ML193" s="26"/>
      <c r="MM193" s="26"/>
      <c r="MN193" s="26"/>
      <c r="MO193" s="26"/>
      <c r="MP193" s="26"/>
      <c r="MQ193" s="26"/>
      <c r="MR193" s="26"/>
      <c r="MS193" s="26"/>
      <c r="MT193" s="26"/>
      <c r="MU193" s="26"/>
      <c r="MV193" s="26"/>
      <c r="MW193" s="26"/>
      <c r="MX193" s="26"/>
      <c r="MY193" s="26"/>
      <c r="MZ193" s="26"/>
      <c r="NA193" s="26"/>
      <c r="NB193" s="26"/>
      <c r="NC193" s="26"/>
      <c r="ND193" s="26"/>
      <c r="NE193" s="26"/>
      <c r="NF193" s="26"/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SQ193" s="26"/>
      <c r="SR193" s="26"/>
      <c r="SS193" s="26"/>
      <c r="ST193" s="26"/>
      <c r="SU193" s="26"/>
      <c r="SV193" s="26"/>
      <c r="SW193" s="26"/>
      <c r="SX193" s="26"/>
      <c r="SY193" s="26"/>
      <c r="SZ193" s="26"/>
      <c r="TA193" s="26"/>
      <c r="TB193" s="26"/>
      <c r="TC193" s="26"/>
      <c r="TD193" s="26"/>
      <c r="TE193" s="26"/>
      <c r="TF193" s="26"/>
      <c r="TG193" s="26"/>
      <c r="TH193" s="26"/>
      <c r="TI193" s="26"/>
      <c r="TJ193" s="26"/>
      <c r="TK193" s="26"/>
      <c r="TL193" s="26"/>
      <c r="TM193" s="26"/>
      <c r="TN193" s="26"/>
      <c r="TO193" s="26"/>
      <c r="TP193" s="26"/>
      <c r="TQ193" s="26"/>
      <c r="TR193" s="26"/>
      <c r="TS193" s="26"/>
      <c r="TT193" s="26"/>
      <c r="TU193" s="26"/>
      <c r="TV193" s="26"/>
      <c r="TW193" s="26"/>
      <c r="TX193" s="26"/>
      <c r="TY193" s="26"/>
      <c r="TZ193" s="26"/>
      <c r="UA193" s="26"/>
      <c r="UB193" s="26"/>
      <c r="UC193" s="26"/>
      <c r="UD193" s="26"/>
      <c r="UE193" s="26"/>
      <c r="UF193" s="26"/>
      <c r="UG193" s="26"/>
      <c r="UH193" s="26"/>
      <c r="UI193" s="26"/>
      <c r="UJ193" s="26"/>
      <c r="UK193" s="26"/>
      <c r="UL193" s="26"/>
      <c r="UM193" s="26"/>
      <c r="UN193" s="26"/>
      <c r="UO193" s="26"/>
      <c r="UP193" s="26"/>
      <c r="UQ193" s="26"/>
      <c r="UR193" s="26"/>
      <c r="US193" s="26"/>
      <c r="UT193" s="26"/>
      <c r="UU193" s="26"/>
      <c r="UV193" s="26"/>
      <c r="UW193" s="26"/>
      <c r="UX193" s="26"/>
      <c r="UY193" s="26"/>
      <c r="UZ193" s="26"/>
      <c r="VA193" s="26"/>
      <c r="VB193" s="26"/>
      <c r="VC193" s="26"/>
      <c r="VD193" s="26"/>
      <c r="VE193" s="26"/>
      <c r="VF193" s="26"/>
      <c r="VG193" s="26"/>
      <c r="VH193" s="26"/>
      <c r="VI193" s="26"/>
      <c r="VJ193" s="26"/>
      <c r="VK193" s="26"/>
      <c r="VL193" s="26"/>
      <c r="VM193" s="26"/>
      <c r="VN193" s="26"/>
      <c r="VO193" s="26"/>
      <c r="VP193" s="26"/>
      <c r="VQ193" s="26"/>
    </row>
    <row r="194" spans="1:589" ht="24" customHeight="1" x14ac:dyDescent="0.25">
      <c r="A194" s="499"/>
      <c r="B194" s="305"/>
      <c r="C194" s="340"/>
      <c r="D194" s="337"/>
      <c r="E194" s="337"/>
      <c r="F194" s="308"/>
      <c r="G194" s="5">
        <v>26</v>
      </c>
      <c r="H194" s="5">
        <v>28</v>
      </c>
      <c r="I194" s="5">
        <v>30</v>
      </c>
      <c r="J194" s="5">
        <v>32</v>
      </c>
      <c r="K194" s="11">
        <v>34</v>
      </c>
      <c r="L194" s="5">
        <v>36</v>
      </c>
      <c r="M194" s="5">
        <v>38</v>
      </c>
      <c r="N194" s="5">
        <v>40</v>
      </c>
      <c r="O194" s="5">
        <v>42</v>
      </c>
      <c r="P194" s="11">
        <v>44</v>
      </c>
      <c r="Q194" s="5">
        <v>46</v>
      </c>
      <c r="R194" s="11">
        <v>48</v>
      </c>
      <c r="S194" s="175"/>
      <c r="T194" s="175"/>
      <c r="U194" s="175"/>
      <c r="V194" s="226"/>
      <c r="W194" s="222"/>
      <c r="X194" s="157"/>
      <c r="Y194" s="158"/>
      <c r="Z194" s="158"/>
      <c r="AA194" s="158"/>
      <c r="AB194" s="158"/>
      <c r="AC194" s="158"/>
      <c r="AD194" s="158"/>
      <c r="AE194" s="158"/>
    </row>
    <row r="195" spans="1:589" ht="24" customHeight="1" x14ac:dyDescent="0.25">
      <c r="A195" s="499"/>
      <c r="B195" s="305"/>
      <c r="C195" s="340"/>
      <c r="D195" s="337"/>
      <c r="E195" s="337"/>
      <c r="F195" s="88" t="s">
        <v>1</v>
      </c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254"/>
      <c r="S195" s="175"/>
      <c r="T195" s="175"/>
      <c r="U195" s="175"/>
      <c r="V195" s="203">
        <f>SUM(G195:R195)</f>
        <v>0</v>
      </c>
      <c r="W195" s="14">
        <f>SUM(G195:K195)*G193+SUM(L195:P195)*L193+SUM(Q195:R195)*Q193</f>
        <v>0</v>
      </c>
      <c r="X195" s="157"/>
      <c r="Y195" s="158"/>
      <c r="Z195" s="158"/>
      <c r="AA195" s="158"/>
      <c r="AB195" s="158"/>
      <c r="AC195" s="158"/>
      <c r="AD195" s="158"/>
      <c r="AE195" s="158"/>
    </row>
    <row r="196" spans="1:589" ht="24" customHeight="1" x14ac:dyDescent="0.25">
      <c r="A196" s="500"/>
      <c r="B196" s="305"/>
      <c r="C196" s="340"/>
      <c r="D196" s="337"/>
      <c r="E196" s="337"/>
      <c r="F196" s="20" t="s">
        <v>2</v>
      </c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93"/>
      <c r="R196" s="193"/>
      <c r="S196" s="175"/>
      <c r="T196" s="175"/>
      <c r="U196" s="175"/>
      <c r="V196" s="203">
        <f>SUM(G196:P196)</f>
        <v>0</v>
      </c>
      <c r="W196" s="14">
        <f>SUM(G196:K196)*G193+SUM(L196:P196)*L193+SUM(Q196:R196)*Q193</f>
        <v>0</v>
      </c>
      <c r="X196" s="157"/>
      <c r="Y196" s="158"/>
      <c r="Z196" s="158"/>
      <c r="AA196" s="158"/>
      <c r="AB196" s="158"/>
      <c r="AC196" s="158"/>
      <c r="AD196" s="158"/>
      <c r="AE196" s="158"/>
    </row>
    <row r="197" spans="1:589" s="4" customFormat="1" ht="4.5" customHeight="1" x14ac:dyDescent="0.25">
      <c r="A197" s="234"/>
      <c r="B197" s="66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8"/>
      <c r="X197" s="157"/>
      <c r="Y197" s="158"/>
      <c r="Z197" s="158"/>
      <c r="AA197" s="158"/>
      <c r="AB197" s="158"/>
      <c r="AC197" s="158"/>
      <c r="AD197" s="158"/>
      <c r="AE197" s="15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3"/>
      <c r="NJ197" s="3"/>
      <c r="NK197" s="3"/>
      <c r="NL197" s="3"/>
      <c r="NM197" s="3"/>
      <c r="NN197" s="3"/>
      <c r="NO197" s="3"/>
      <c r="NP197" s="3"/>
      <c r="NQ197" s="3"/>
      <c r="NR197" s="3"/>
      <c r="NS197" s="3"/>
      <c r="NT197" s="3"/>
      <c r="NU197" s="3"/>
      <c r="NV197" s="3"/>
      <c r="NW197" s="3"/>
      <c r="NX197" s="3"/>
      <c r="NY197" s="3"/>
      <c r="NZ197" s="3"/>
      <c r="OA197" s="3"/>
      <c r="OB197" s="3"/>
      <c r="OC197" s="3"/>
      <c r="OD197" s="3"/>
      <c r="OE197" s="3"/>
      <c r="OF197" s="3"/>
      <c r="OG197" s="3"/>
      <c r="OH197" s="3"/>
      <c r="OI197" s="3"/>
      <c r="OJ197" s="3"/>
      <c r="OK197" s="3"/>
      <c r="OL197" s="3"/>
      <c r="OM197" s="3"/>
      <c r="ON197" s="3"/>
      <c r="OO197" s="3"/>
      <c r="OP197" s="3"/>
      <c r="OQ197" s="3"/>
      <c r="OR197" s="3"/>
      <c r="OS197" s="3"/>
      <c r="OT197" s="3"/>
      <c r="OU197" s="3"/>
      <c r="OV197" s="3"/>
      <c r="OW197" s="3"/>
      <c r="OX197" s="3"/>
      <c r="OY197" s="3"/>
      <c r="OZ197" s="3"/>
      <c r="PA197" s="3"/>
      <c r="PB197" s="3"/>
      <c r="PC197" s="3"/>
      <c r="PD197" s="3"/>
      <c r="PE197" s="3"/>
      <c r="PF197" s="3"/>
      <c r="PG197" s="3"/>
      <c r="PH197" s="3"/>
      <c r="PI197" s="3"/>
      <c r="PJ197" s="3"/>
      <c r="PK197" s="3"/>
      <c r="PL197" s="3"/>
      <c r="PM197" s="3"/>
      <c r="PN197" s="3"/>
      <c r="PO197" s="3"/>
      <c r="PP197" s="3"/>
      <c r="PQ197" s="3"/>
      <c r="PR197" s="3"/>
      <c r="PS197" s="3"/>
      <c r="PT197" s="3"/>
      <c r="PU197" s="3"/>
      <c r="PV197" s="3"/>
      <c r="PW197" s="3"/>
      <c r="PX197" s="3"/>
      <c r="PY197" s="3"/>
      <c r="PZ197" s="3"/>
      <c r="QA197" s="3"/>
      <c r="QB197" s="3"/>
      <c r="QC197" s="3"/>
      <c r="QD197" s="3"/>
      <c r="QE197" s="3"/>
      <c r="QF197" s="3"/>
      <c r="QG197" s="3"/>
      <c r="QH197" s="3"/>
      <c r="QI197" s="3"/>
      <c r="QJ197" s="3"/>
      <c r="QK197" s="3"/>
      <c r="QL197" s="3"/>
      <c r="QM197" s="3"/>
      <c r="QN197" s="3"/>
      <c r="QO197" s="3"/>
      <c r="QP197" s="3"/>
      <c r="QQ197" s="3"/>
      <c r="QR197" s="3"/>
      <c r="QS197" s="3"/>
      <c r="QT197" s="3"/>
      <c r="QU197" s="3"/>
      <c r="QV197" s="3"/>
      <c r="QW197" s="3"/>
      <c r="QX197" s="3"/>
      <c r="QY197" s="3"/>
      <c r="QZ197" s="3"/>
      <c r="RA197" s="3"/>
      <c r="RB197" s="3"/>
      <c r="RC197" s="3"/>
      <c r="RD197" s="3"/>
      <c r="RE197" s="3"/>
      <c r="RF197" s="3"/>
      <c r="RG197" s="3"/>
      <c r="RH197" s="3"/>
      <c r="RI197" s="3"/>
      <c r="RJ197" s="3"/>
      <c r="RK197" s="3"/>
      <c r="RL197" s="3"/>
      <c r="RM197" s="3"/>
      <c r="RN197" s="3"/>
      <c r="RO197" s="3"/>
      <c r="RP197" s="3"/>
      <c r="RQ197" s="3"/>
      <c r="RR197" s="3"/>
      <c r="RS197" s="3"/>
      <c r="RT197" s="3"/>
      <c r="RU197" s="3"/>
      <c r="RV197" s="3"/>
      <c r="RW197" s="3"/>
      <c r="RX197" s="3"/>
      <c r="RY197" s="3"/>
      <c r="RZ197" s="3"/>
      <c r="SA197" s="3"/>
      <c r="SB197" s="3"/>
      <c r="SC197" s="3"/>
      <c r="SD197" s="3"/>
      <c r="SE197" s="3"/>
      <c r="SF197" s="3"/>
      <c r="SG197" s="3"/>
      <c r="SH197" s="3"/>
      <c r="SI197" s="3"/>
      <c r="SJ197" s="3"/>
      <c r="SK197" s="3"/>
      <c r="SL197" s="3"/>
      <c r="SM197" s="3"/>
      <c r="SN197" s="3"/>
      <c r="SO197" s="3"/>
      <c r="SP197" s="3"/>
      <c r="SQ197" s="3"/>
      <c r="SR197" s="3"/>
      <c r="SS197" s="3"/>
      <c r="ST197" s="3"/>
      <c r="SU197" s="3"/>
      <c r="SV197" s="3"/>
      <c r="SW197" s="3"/>
      <c r="SX197" s="3"/>
      <c r="SY197" s="3"/>
      <c r="SZ197" s="3"/>
      <c r="TA197" s="3"/>
      <c r="TB197" s="3"/>
      <c r="TC197" s="3"/>
      <c r="TD197" s="3"/>
      <c r="TE197" s="3"/>
      <c r="TF197" s="3"/>
      <c r="TG197" s="3"/>
      <c r="TH197" s="3"/>
      <c r="TI197" s="3"/>
      <c r="TJ197" s="3"/>
      <c r="TK197" s="3"/>
      <c r="TL197" s="3"/>
      <c r="TM197" s="3"/>
      <c r="TN197" s="3"/>
      <c r="TO197" s="3"/>
      <c r="TP197" s="3"/>
      <c r="TQ197" s="3"/>
      <c r="TR197" s="3"/>
      <c r="TS197" s="3"/>
      <c r="TT197" s="3"/>
      <c r="TU197" s="3"/>
      <c r="TV197" s="3"/>
      <c r="TW197" s="3"/>
      <c r="TX197" s="3"/>
      <c r="TY197" s="3"/>
      <c r="TZ197" s="3"/>
      <c r="UA197" s="3"/>
      <c r="UB197" s="3"/>
      <c r="UC197" s="3"/>
      <c r="UD197" s="3"/>
      <c r="UE197" s="3"/>
      <c r="UF197" s="3"/>
      <c r="UG197" s="3"/>
      <c r="UH197" s="3"/>
      <c r="UI197" s="3"/>
      <c r="UJ197" s="3"/>
      <c r="UK197" s="3"/>
      <c r="UL197" s="3"/>
      <c r="UM197" s="3"/>
      <c r="UN197" s="3"/>
      <c r="UO197" s="3"/>
      <c r="UP197" s="3"/>
      <c r="UQ197" s="3"/>
      <c r="UR197" s="3"/>
      <c r="US197" s="3"/>
      <c r="UT197" s="3"/>
      <c r="UU197" s="3"/>
      <c r="UV197" s="3"/>
      <c r="UW197" s="3"/>
      <c r="UX197" s="3"/>
      <c r="UY197" s="3"/>
      <c r="UZ197" s="3"/>
      <c r="VA197" s="3"/>
      <c r="VB197" s="3"/>
      <c r="VC197" s="3"/>
      <c r="VD197" s="3"/>
      <c r="VE197" s="3"/>
      <c r="VF197" s="3"/>
      <c r="VG197" s="3"/>
      <c r="VH197" s="3"/>
      <c r="VI197" s="3"/>
      <c r="VJ197" s="3"/>
      <c r="VK197" s="3"/>
      <c r="VL197" s="3"/>
      <c r="VM197" s="3"/>
      <c r="VN197" s="3"/>
      <c r="VO197" s="3"/>
      <c r="VP197" s="3"/>
      <c r="VQ197" s="3"/>
    </row>
    <row r="198" spans="1:589" s="19" customFormat="1" ht="23.25" customHeight="1" x14ac:dyDescent="0.25">
      <c r="A198" s="498"/>
      <c r="B198" s="305"/>
      <c r="C198" s="340" t="s">
        <v>256</v>
      </c>
      <c r="D198" s="337" t="s">
        <v>122</v>
      </c>
      <c r="E198" s="337" t="s">
        <v>21</v>
      </c>
      <c r="F198" s="307"/>
      <c r="G198" s="312">
        <v>290</v>
      </c>
      <c r="H198" s="312"/>
      <c r="I198" s="312"/>
      <c r="J198" s="312"/>
      <c r="K198" s="312"/>
      <c r="L198" s="312">
        <v>340</v>
      </c>
      <c r="M198" s="312"/>
      <c r="N198" s="312"/>
      <c r="O198" s="312"/>
      <c r="P198" s="312"/>
      <c r="Q198" s="293">
        <v>475</v>
      </c>
      <c r="R198" s="294"/>
      <c r="S198" s="294"/>
      <c r="T198" s="295"/>
      <c r="U198" s="112"/>
      <c r="V198" s="187"/>
      <c r="W198" s="188"/>
      <c r="X198" s="157"/>
      <c r="Y198" s="158"/>
      <c r="Z198" s="158"/>
      <c r="AA198" s="158"/>
      <c r="AB198" s="158"/>
      <c r="AC198" s="158"/>
      <c r="AD198" s="158"/>
      <c r="AE198" s="158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  <c r="JH198" s="26"/>
      <c r="JI198" s="26"/>
      <c r="JJ198" s="26"/>
      <c r="JK198" s="26"/>
      <c r="JL198" s="26"/>
      <c r="JM198" s="26"/>
      <c r="JN198" s="26"/>
      <c r="JO198" s="26"/>
      <c r="JP198" s="26"/>
      <c r="JQ198" s="26"/>
      <c r="JR198" s="26"/>
      <c r="JS198" s="26"/>
      <c r="JT198" s="26"/>
      <c r="JU198" s="26"/>
      <c r="JV198" s="26"/>
      <c r="JW198" s="26"/>
      <c r="JX198" s="26"/>
      <c r="JY198" s="26"/>
      <c r="JZ198" s="26"/>
      <c r="KA198" s="26"/>
      <c r="KB198" s="26"/>
      <c r="KC198" s="26"/>
      <c r="KD198" s="26"/>
      <c r="KE198" s="26"/>
      <c r="KF198" s="26"/>
      <c r="KG198" s="26"/>
      <c r="KH198" s="26"/>
      <c r="KI198" s="26"/>
      <c r="KJ198" s="26"/>
      <c r="KK198" s="26"/>
      <c r="KL198" s="26"/>
      <c r="KM198" s="26"/>
      <c r="KN198" s="26"/>
      <c r="KO198" s="26"/>
      <c r="KP198" s="26"/>
      <c r="KQ198" s="26"/>
      <c r="KR198" s="26"/>
      <c r="KS198" s="26"/>
      <c r="KT198" s="26"/>
      <c r="KU198" s="26"/>
      <c r="KV198" s="26"/>
      <c r="KW198" s="26"/>
      <c r="KX198" s="26"/>
      <c r="KY198" s="26"/>
      <c r="KZ198" s="26"/>
      <c r="LA198" s="26"/>
      <c r="LB198" s="26"/>
      <c r="LC198" s="26"/>
      <c r="LD198" s="26"/>
      <c r="LE198" s="26"/>
      <c r="LF198" s="26"/>
      <c r="LG198" s="26"/>
      <c r="LH198" s="26"/>
      <c r="LI198" s="26"/>
      <c r="LJ198" s="26"/>
      <c r="LK198" s="26"/>
      <c r="LL198" s="26"/>
      <c r="LM198" s="26"/>
      <c r="LN198" s="26"/>
      <c r="LO198" s="26"/>
      <c r="LP198" s="26"/>
      <c r="LQ198" s="26"/>
      <c r="LR198" s="26"/>
      <c r="LS198" s="26"/>
      <c r="LT198" s="26"/>
      <c r="LU198" s="26"/>
      <c r="LV198" s="26"/>
      <c r="LW198" s="26"/>
      <c r="LX198" s="26"/>
      <c r="LY198" s="26"/>
      <c r="LZ198" s="26"/>
      <c r="MA198" s="26"/>
      <c r="MB198" s="26"/>
      <c r="MC198" s="26"/>
      <c r="MD198" s="26"/>
      <c r="ME198" s="26"/>
      <c r="MF198" s="26"/>
      <c r="MG198" s="26"/>
      <c r="MH198" s="26"/>
      <c r="MI198" s="26"/>
      <c r="MJ198" s="26"/>
      <c r="MK198" s="26"/>
      <c r="ML198" s="26"/>
      <c r="MM198" s="26"/>
      <c r="MN198" s="26"/>
      <c r="MO198" s="26"/>
      <c r="MP198" s="26"/>
      <c r="MQ198" s="26"/>
      <c r="MR198" s="26"/>
      <c r="MS198" s="26"/>
      <c r="MT198" s="26"/>
      <c r="MU198" s="26"/>
      <c r="MV198" s="26"/>
      <c r="MW198" s="26"/>
      <c r="MX198" s="26"/>
      <c r="MY198" s="26"/>
      <c r="MZ198" s="26"/>
      <c r="NA198" s="26"/>
      <c r="NB198" s="26"/>
      <c r="NC198" s="26"/>
      <c r="ND198" s="26"/>
      <c r="NE198" s="26"/>
      <c r="NF198" s="26"/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SQ198" s="26"/>
      <c r="SR198" s="26"/>
      <c r="SS198" s="26"/>
      <c r="ST198" s="26"/>
      <c r="SU198" s="26"/>
      <c r="SV198" s="26"/>
      <c r="SW198" s="26"/>
      <c r="SX198" s="26"/>
      <c r="SY198" s="26"/>
      <c r="SZ198" s="26"/>
      <c r="TA198" s="26"/>
      <c r="TB198" s="26"/>
      <c r="TC198" s="26"/>
      <c r="TD198" s="26"/>
      <c r="TE198" s="26"/>
      <c r="TF198" s="26"/>
      <c r="TG198" s="26"/>
      <c r="TH198" s="26"/>
      <c r="TI198" s="26"/>
      <c r="TJ198" s="26"/>
      <c r="TK198" s="26"/>
      <c r="TL198" s="26"/>
      <c r="TM198" s="26"/>
      <c r="TN198" s="26"/>
      <c r="TO198" s="26"/>
      <c r="TP198" s="26"/>
      <c r="TQ198" s="26"/>
      <c r="TR198" s="26"/>
      <c r="TS198" s="26"/>
      <c r="TT198" s="26"/>
      <c r="TU198" s="26"/>
      <c r="TV198" s="26"/>
      <c r="TW198" s="26"/>
      <c r="TX198" s="26"/>
      <c r="TY198" s="26"/>
      <c r="TZ198" s="26"/>
      <c r="UA198" s="26"/>
      <c r="UB198" s="26"/>
      <c r="UC198" s="26"/>
      <c r="UD198" s="26"/>
      <c r="UE198" s="26"/>
      <c r="UF198" s="26"/>
      <c r="UG198" s="26"/>
      <c r="UH198" s="26"/>
      <c r="UI198" s="26"/>
      <c r="UJ198" s="26"/>
      <c r="UK198" s="26"/>
      <c r="UL198" s="26"/>
      <c r="UM198" s="26"/>
      <c r="UN198" s="26"/>
      <c r="UO198" s="26"/>
      <c r="UP198" s="26"/>
      <c r="UQ198" s="26"/>
      <c r="UR198" s="26"/>
      <c r="US198" s="26"/>
      <c r="UT198" s="26"/>
      <c r="UU198" s="26"/>
      <c r="UV198" s="26"/>
      <c r="UW198" s="26"/>
      <c r="UX198" s="26"/>
      <c r="UY198" s="26"/>
      <c r="UZ198" s="26"/>
      <c r="VA198" s="26"/>
      <c r="VB198" s="26"/>
      <c r="VC198" s="26"/>
      <c r="VD198" s="26"/>
      <c r="VE198" s="26"/>
      <c r="VF198" s="26"/>
      <c r="VG198" s="26"/>
      <c r="VH198" s="26"/>
      <c r="VI198" s="26"/>
      <c r="VJ198" s="26"/>
      <c r="VK198" s="26"/>
      <c r="VL198" s="26"/>
      <c r="VM198" s="26"/>
      <c r="VN198" s="26"/>
      <c r="VO198" s="26"/>
      <c r="VP198" s="26"/>
      <c r="VQ198" s="26"/>
    </row>
    <row r="199" spans="1:589" ht="23.25" customHeight="1" x14ac:dyDescent="0.25">
      <c r="A199" s="499"/>
      <c r="B199" s="305"/>
      <c r="C199" s="340"/>
      <c r="D199" s="337"/>
      <c r="E199" s="337"/>
      <c r="F199" s="308"/>
      <c r="G199" s="5">
        <v>26</v>
      </c>
      <c r="H199" s="5">
        <v>28</v>
      </c>
      <c r="I199" s="5">
        <v>30</v>
      </c>
      <c r="J199" s="5">
        <v>32</v>
      </c>
      <c r="K199" s="11">
        <v>34</v>
      </c>
      <c r="L199" s="5">
        <v>36</v>
      </c>
      <c r="M199" s="5">
        <v>38</v>
      </c>
      <c r="N199" s="5">
        <v>40</v>
      </c>
      <c r="O199" s="5">
        <v>42</v>
      </c>
      <c r="P199" s="11">
        <v>44</v>
      </c>
      <c r="Q199" s="5">
        <v>46</v>
      </c>
      <c r="R199" s="5">
        <v>48</v>
      </c>
      <c r="S199" s="5">
        <v>50</v>
      </c>
      <c r="T199" s="5">
        <v>52</v>
      </c>
      <c r="U199" s="112"/>
      <c r="V199" s="226"/>
      <c r="W199" s="222"/>
      <c r="X199" s="157"/>
      <c r="Y199" s="158"/>
      <c r="Z199" s="158"/>
      <c r="AA199" s="158"/>
      <c r="AB199" s="158"/>
      <c r="AC199" s="158"/>
      <c r="AD199" s="158"/>
      <c r="AE199" s="158"/>
    </row>
    <row r="200" spans="1:589" ht="21.95" customHeight="1" x14ac:dyDescent="0.25">
      <c r="A200" s="499"/>
      <c r="B200" s="305"/>
      <c r="C200" s="340"/>
      <c r="D200" s="337"/>
      <c r="E200" s="337"/>
      <c r="F200" s="88" t="s">
        <v>1</v>
      </c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12"/>
      <c r="V200" s="203">
        <f>SUM(G200:U200)</f>
        <v>0</v>
      </c>
      <c r="W200" s="14">
        <f>SUM(G200:K200)*G198+SUM(L200:P200)*L198+SUM(Q200:U200)*Q198</f>
        <v>0</v>
      </c>
      <c r="X200" s="157"/>
      <c r="Y200" s="158"/>
      <c r="Z200" s="158"/>
      <c r="AA200" s="158"/>
      <c r="AB200" s="158"/>
      <c r="AC200" s="158"/>
      <c r="AD200" s="158"/>
      <c r="AE200" s="158"/>
    </row>
    <row r="201" spans="1:589" ht="21.95" customHeight="1" x14ac:dyDescent="0.25">
      <c r="A201" s="500"/>
      <c r="B201" s="305"/>
      <c r="C201" s="340"/>
      <c r="D201" s="337"/>
      <c r="E201" s="337"/>
      <c r="F201" s="20" t="s">
        <v>2</v>
      </c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254"/>
      <c r="R201" s="254"/>
      <c r="S201" s="175"/>
      <c r="T201" s="175"/>
      <c r="U201" s="175"/>
      <c r="V201" s="203">
        <f>SUM(G201:S201)</f>
        <v>0</v>
      </c>
      <c r="W201" s="14">
        <f>SUM(G201:K201)*G198+SUM(L201:P201)*L198+SUM(Q201:U201)*Q198</f>
        <v>0</v>
      </c>
      <c r="X201" s="157"/>
      <c r="Y201" s="158"/>
      <c r="Z201" s="158"/>
      <c r="AA201" s="158"/>
      <c r="AB201" s="158"/>
      <c r="AC201" s="158"/>
      <c r="AD201" s="158"/>
      <c r="AE201" s="158"/>
    </row>
    <row r="202" spans="1:589" s="4" customFormat="1" ht="4.5" customHeight="1" x14ac:dyDescent="0.25">
      <c r="A202" s="234"/>
      <c r="B202" s="66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8"/>
      <c r="X202" s="157"/>
      <c r="Y202" s="158"/>
      <c r="Z202" s="158"/>
      <c r="AA202" s="158"/>
      <c r="AB202" s="158"/>
      <c r="AC202" s="158"/>
      <c r="AD202" s="158"/>
      <c r="AE202" s="15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3"/>
      <c r="NJ202" s="3"/>
      <c r="NK202" s="3"/>
      <c r="NL202" s="3"/>
      <c r="NM202" s="3"/>
      <c r="NN202" s="3"/>
      <c r="NO202" s="3"/>
      <c r="NP202" s="3"/>
      <c r="NQ202" s="3"/>
      <c r="NR202" s="3"/>
      <c r="NS202" s="3"/>
      <c r="NT202" s="3"/>
      <c r="NU202" s="3"/>
      <c r="NV202" s="3"/>
      <c r="NW202" s="3"/>
      <c r="NX202" s="3"/>
      <c r="NY202" s="3"/>
      <c r="NZ202" s="3"/>
      <c r="OA202" s="3"/>
      <c r="OB202" s="3"/>
      <c r="OC202" s="3"/>
      <c r="OD202" s="3"/>
      <c r="OE202" s="3"/>
      <c r="OF202" s="3"/>
      <c r="OG202" s="3"/>
      <c r="OH202" s="3"/>
      <c r="OI202" s="3"/>
      <c r="OJ202" s="3"/>
      <c r="OK202" s="3"/>
      <c r="OL202" s="3"/>
      <c r="OM202" s="3"/>
      <c r="ON202" s="3"/>
      <c r="OO202" s="3"/>
      <c r="OP202" s="3"/>
      <c r="OQ202" s="3"/>
      <c r="OR202" s="3"/>
      <c r="OS202" s="3"/>
      <c r="OT202" s="3"/>
      <c r="OU202" s="3"/>
      <c r="OV202" s="3"/>
      <c r="OW202" s="3"/>
      <c r="OX202" s="3"/>
      <c r="OY202" s="3"/>
      <c r="OZ202" s="3"/>
      <c r="PA202" s="3"/>
      <c r="PB202" s="3"/>
      <c r="PC202" s="3"/>
      <c r="PD202" s="3"/>
      <c r="PE202" s="3"/>
      <c r="PF202" s="3"/>
      <c r="PG202" s="3"/>
      <c r="PH202" s="3"/>
      <c r="PI202" s="3"/>
      <c r="PJ202" s="3"/>
      <c r="PK202" s="3"/>
      <c r="PL202" s="3"/>
      <c r="PM202" s="3"/>
      <c r="PN202" s="3"/>
      <c r="PO202" s="3"/>
      <c r="PP202" s="3"/>
      <c r="PQ202" s="3"/>
      <c r="PR202" s="3"/>
      <c r="PS202" s="3"/>
      <c r="PT202" s="3"/>
      <c r="PU202" s="3"/>
      <c r="PV202" s="3"/>
      <c r="PW202" s="3"/>
      <c r="PX202" s="3"/>
      <c r="PY202" s="3"/>
      <c r="PZ202" s="3"/>
      <c r="QA202" s="3"/>
      <c r="QB202" s="3"/>
      <c r="QC202" s="3"/>
      <c r="QD202" s="3"/>
      <c r="QE202" s="3"/>
      <c r="QF202" s="3"/>
      <c r="QG202" s="3"/>
      <c r="QH202" s="3"/>
      <c r="QI202" s="3"/>
      <c r="QJ202" s="3"/>
      <c r="QK202" s="3"/>
      <c r="QL202" s="3"/>
      <c r="QM202" s="3"/>
      <c r="QN202" s="3"/>
      <c r="QO202" s="3"/>
      <c r="QP202" s="3"/>
      <c r="QQ202" s="3"/>
      <c r="QR202" s="3"/>
      <c r="QS202" s="3"/>
      <c r="QT202" s="3"/>
      <c r="QU202" s="3"/>
      <c r="QV202" s="3"/>
      <c r="QW202" s="3"/>
      <c r="QX202" s="3"/>
      <c r="QY202" s="3"/>
      <c r="QZ202" s="3"/>
      <c r="RA202" s="3"/>
      <c r="RB202" s="3"/>
      <c r="RC202" s="3"/>
      <c r="RD202" s="3"/>
      <c r="RE202" s="3"/>
      <c r="RF202" s="3"/>
      <c r="RG202" s="3"/>
      <c r="RH202" s="3"/>
      <c r="RI202" s="3"/>
      <c r="RJ202" s="3"/>
      <c r="RK202" s="3"/>
      <c r="RL202" s="3"/>
      <c r="RM202" s="3"/>
      <c r="RN202" s="3"/>
      <c r="RO202" s="3"/>
      <c r="RP202" s="3"/>
      <c r="RQ202" s="3"/>
      <c r="RR202" s="3"/>
      <c r="RS202" s="3"/>
      <c r="RT202" s="3"/>
      <c r="RU202" s="3"/>
      <c r="RV202" s="3"/>
      <c r="RW202" s="3"/>
      <c r="RX202" s="3"/>
      <c r="RY202" s="3"/>
      <c r="RZ202" s="3"/>
      <c r="SA202" s="3"/>
      <c r="SB202" s="3"/>
      <c r="SC202" s="3"/>
      <c r="SD202" s="3"/>
      <c r="SE202" s="3"/>
      <c r="SF202" s="3"/>
      <c r="SG202" s="3"/>
      <c r="SH202" s="3"/>
      <c r="SI202" s="3"/>
      <c r="SJ202" s="3"/>
      <c r="SK202" s="3"/>
      <c r="SL202" s="3"/>
      <c r="SM202" s="3"/>
      <c r="SN202" s="3"/>
      <c r="SO202" s="3"/>
      <c r="SP202" s="3"/>
      <c r="SQ202" s="3"/>
      <c r="SR202" s="3"/>
      <c r="SS202" s="3"/>
      <c r="ST202" s="3"/>
      <c r="SU202" s="3"/>
      <c r="SV202" s="3"/>
      <c r="SW202" s="3"/>
      <c r="SX202" s="3"/>
      <c r="SY202" s="3"/>
      <c r="SZ202" s="3"/>
      <c r="TA202" s="3"/>
      <c r="TB202" s="3"/>
      <c r="TC202" s="3"/>
      <c r="TD202" s="3"/>
      <c r="TE202" s="3"/>
      <c r="TF202" s="3"/>
      <c r="TG202" s="3"/>
      <c r="TH202" s="3"/>
      <c r="TI202" s="3"/>
      <c r="TJ202" s="3"/>
      <c r="TK202" s="3"/>
      <c r="TL202" s="3"/>
      <c r="TM202" s="3"/>
      <c r="TN202" s="3"/>
      <c r="TO202" s="3"/>
      <c r="TP202" s="3"/>
      <c r="TQ202" s="3"/>
      <c r="TR202" s="3"/>
      <c r="TS202" s="3"/>
      <c r="TT202" s="3"/>
      <c r="TU202" s="3"/>
      <c r="TV202" s="3"/>
      <c r="TW202" s="3"/>
      <c r="TX202" s="3"/>
      <c r="TY202" s="3"/>
      <c r="TZ202" s="3"/>
      <c r="UA202" s="3"/>
      <c r="UB202" s="3"/>
      <c r="UC202" s="3"/>
      <c r="UD202" s="3"/>
      <c r="UE202" s="3"/>
      <c r="UF202" s="3"/>
      <c r="UG202" s="3"/>
      <c r="UH202" s="3"/>
      <c r="UI202" s="3"/>
      <c r="UJ202" s="3"/>
      <c r="UK202" s="3"/>
      <c r="UL202" s="3"/>
      <c r="UM202" s="3"/>
      <c r="UN202" s="3"/>
      <c r="UO202" s="3"/>
      <c r="UP202" s="3"/>
      <c r="UQ202" s="3"/>
      <c r="UR202" s="3"/>
      <c r="US202" s="3"/>
      <c r="UT202" s="3"/>
      <c r="UU202" s="3"/>
      <c r="UV202" s="3"/>
      <c r="UW202" s="3"/>
      <c r="UX202" s="3"/>
      <c r="UY202" s="3"/>
      <c r="UZ202" s="3"/>
      <c r="VA202" s="3"/>
      <c r="VB202" s="3"/>
      <c r="VC202" s="3"/>
      <c r="VD202" s="3"/>
      <c r="VE202" s="3"/>
      <c r="VF202" s="3"/>
      <c r="VG202" s="3"/>
      <c r="VH202" s="3"/>
      <c r="VI202" s="3"/>
      <c r="VJ202" s="3"/>
      <c r="VK202" s="3"/>
      <c r="VL202" s="3"/>
      <c r="VM202" s="3"/>
      <c r="VN202" s="3"/>
      <c r="VO202" s="3"/>
      <c r="VP202" s="3"/>
      <c r="VQ202" s="3"/>
    </row>
    <row r="203" spans="1:589" s="19" customFormat="1" ht="27" customHeight="1" x14ac:dyDescent="0.25">
      <c r="A203" s="498"/>
      <c r="B203" s="378"/>
      <c r="C203" s="340" t="s">
        <v>109</v>
      </c>
      <c r="D203" s="337" t="s">
        <v>67</v>
      </c>
      <c r="E203" s="337" t="s">
        <v>21</v>
      </c>
      <c r="F203" s="307"/>
      <c r="G203" s="312">
        <v>310</v>
      </c>
      <c r="H203" s="312"/>
      <c r="I203" s="312"/>
      <c r="J203" s="312"/>
      <c r="K203" s="312"/>
      <c r="L203" s="316">
        <v>345</v>
      </c>
      <c r="M203" s="316"/>
      <c r="N203" s="316"/>
      <c r="O203" s="316"/>
      <c r="P203" s="316"/>
      <c r="Q203" s="86"/>
      <c r="R203" s="86"/>
      <c r="S203" s="86"/>
      <c r="T203" s="86"/>
      <c r="U203" s="86"/>
      <c r="V203" s="187"/>
      <c r="W203" s="188"/>
      <c r="X203" s="157"/>
      <c r="Y203" s="158"/>
      <c r="Z203" s="158"/>
      <c r="AA203" s="158"/>
      <c r="AB203" s="158"/>
      <c r="AC203" s="158"/>
      <c r="AD203" s="158"/>
      <c r="AE203" s="158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  <c r="HR203" s="26"/>
      <c r="HS203" s="26"/>
      <c r="HT203" s="26"/>
      <c r="HU203" s="26"/>
      <c r="HV203" s="26"/>
      <c r="HW203" s="26"/>
      <c r="HX203" s="26"/>
      <c r="HY203" s="26"/>
      <c r="HZ203" s="26"/>
      <c r="IA203" s="26"/>
      <c r="IB203" s="26"/>
      <c r="IC203" s="26"/>
      <c r="ID203" s="26"/>
      <c r="IE203" s="26"/>
      <c r="IF203" s="26"/>
      <c r="IG203" s="26"/>
      <c r="IH203" s="26"/>
      <c r="II203" s="26"/>
      <c r="IJ203" s="26"/>
      <c r="IK203" s="26"/>
      <c r="IL203" s="26"/>
      <c r="IM203" s="26"/>
      <c r="IN203" s="26"/>
      <c r="IO203" s="26"/>
      <c r="IP203" s="26"/>
      <c r="IQ203" s="26"/>
      <c r="IR203" s="26"/>
      <c r="IS203" s="26"/>
      <c r="IT203" s="26"/>
      <c r="IU203" s="26"/>
      <c r="IV203" s="26"/>
      <c r="IW203" s="26"/>
      <c r="IX203" s="26"/>
      <c r="IY203" s="26"/>
      <c r="IZ203" s="26"/>
      <c r="JA203" s="26"/>
      <c r="JB203" s="26"/>
      <c r="JC203" s="26"/>
      <c r="JD203" s="26"/>
      <c r="JE203" s="26"/>
      <c r="JF203" s="26"/>
      <c r="JG203" s="26"/>
      <c r="JH203" s="26"/>
      <c r="JI203" s="26"/>
      <c r="JJ203" s="26"/>
      <c r="JK203" s="26"/>
      <c r="JL203" s="26"/>
      <c r="JM203" s="26"/>
      <c r="JN203" s="26"/>
      <c r="JO203" s="26"/>
      <c r="JP203" s="26"/>
      <c r="JQ203" s="26"/>
      <c r="JR203" s="26"/>
      <c r="JS203" s="26"/>
      <c r="JT203" s="26"/>
      <c r="JU203" s="26"/>
      <c r="JV203" s="26"/>
      <c r="JW203" s="26"/>
      <c r="JX203" s="26"/>
      <c r="JY203" s="26"/>
      <c r="JZ203" s="26"/>
      <c r="KA203" s="26"/>
      <c r="KB203" s="26"/>
      <c r="KC203" s="26"/>
      <c r="KD203" s="26"/>
      <c r="KE203" s="26"/>
      <c r="KF203" s="26"/>
      <c r="KG203" s="26"/>
      <c r="KH203" s="26"/>
      <c r="KI203" s="26"/>
      <c r="KJ203" s="26"/>
      <c r="KK203" s="26"/>
      <c r="KL203" s="26"/>
      <c r="KM203" s="26"/>
      <c r="KN203" s="26"/>
      <c r="KO203" s="26"/>
      <c r="KP203" s="26"/>
      <c r="KQ203" s="26"/>
      <c r="KR203" s="26"/>
      <c r="KS203" s="26"/>
      <c r="KT203" s="26"/>
      <c r="KU203" s="26"/>
      <c r="KV203" s="26"/>
      <c r="KW203" s="26"/>
      <c r="KX203" s="26"/>
      <c r="KY203" s="26"/>
      <c r="KZ203" s="26"/>
      <c r="LA203" s="26"/>
      <c r="LB203" s="26"/>
      <c r="LC203" s="26"/>
      <c r="LD203" s="26"/>
      <c r="LE203" s="26"/>
      <c r="LF203" s="26"/>
      <c r="LG203" s="26"/>
      <c r="LH203" s="26"/>
      <c r="LI203" s="26"/>
      <c r="LJ203" s="26"/>
      <c r="LK203" s="26"/>
      <c r="LL203" s="26"/>
      <c r="LM203" s="26"/>
      <c r="LN203" s="26"/>
      <c r="LO203" s="26"/>
      <c r="LP203" s="26"/>
      <c r="LQ203" s="26"/>
      <c r="LR203" s="26"/>
      <c r="LS203" s="26"/>
      <c r="LT203" s="26"/>
      <c r="LU203" s="26"/>
      <c r="LV203" s="26"/>
      <c r="LW203" s="26"/>
      <c r="LX203" s="26"/>
      <c r="LY203" s="26"/>
      <c r="LZ203" s="26"/>
      <c r="MA203" s="26"/>
      <c r="MB203" s="26"/>
      <c r="MC203" s="26"/>
      <c r="MD203" s="26"/>
      <c r="ME203" s="26"/>
      <c r="MF203" s="26"/>
      <c r="MG203" s="26"/>
      <c r="MH203" s="26"/>
      <c r="MI203" s="26"/>
      <c r="MJ203" s="26"/>
      <c r="MK203" s="26"/>
      <c r="ML203" s="26"/>
      <c r="MM203" s="26"/>
      <c r="MN203" s="26"/>
      <c r="MO203" s="26"/>
      <c r="MP203" s="26"/>
      <c r="MQ203" s="26"/>
      <c r="MR203" s="26"/>
      <c r="MS203" s="26"/>
      <c r="MT203" s="26"/>
      <c r="MU203" s="26"/>
      <c r="MV203" s="26"/>
      <c r="MW203" s="26"/>
      <c r="MX203" s="26"/>
      <c r="MY203" s="26"/>
      <c r="MZ203" s="26"/>
      <c r="NA203" s="26"/>
      <c r="NB203" s="26"/>
      <c r="NC203" s="26"/>
      <c r="ND203" s="26"/>
      <c r="NE203" s="26"/>
      <c r="NF203" s="26"/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SQ203" s="26"/>
      <c r="SR203" s="26"/>
      <c r="SS203" s="26"/>
      <c r="ST203" s="26"/>
      <c r="SU203" s="26"/>
      <c r="SV203" s="26"/>
      <c r="SW203" s="26"/>
      <c r="SX203" s="26"/>
      <c r="SY203" s="26"/>
      <c r="SZ203" s="26"/>
      <c r="TA203" s="26"/>
      <c r="TB203" s="26"/>
      <c r="TC203" s="26"/>
      <c r="TD203" s="26"/>
      <c r="TE203" s="26"/>
      <c r="TF203" s="26"/>
      <c r="TG203" s="26"/>
      <c r="TH203" s="26"/>
      <c r="TI203" s="26"/>
      <c r="TJ203" s="26"/>
      <c r="TK203" s="26"/>
      <c r="TL203" s="26"/>
      <c r="TM203" s="26"/>
      <c r="TN203" s="26"/>
      <c r="TO203" s="26"/>
      <c r="TP203" s="26"/>
      <c r="TQ203" s="26"/>
      <c r="TR203" s="26"/>
      <c r="TS203" s="26"/>
      <c r="TT203" s="26"/>
      <c r="TU203" s="26"/>
      <c r="TV203" s="26"/>
      <c r="TW203" s="26"/>
      <c r="TX203" s="26"/>
      <c r="TY203" s="26"/>
      <c r="TZ203" s="26"/>
      <c r="UA203" s="26"/>
      <c r="UB203" s="26"/>
      <c r="UC203" s="26"/>
      <c r="UD203" s="26"/>
      <c r="UE203" s="26"/>
      <c r="UF203" s="26"/>
      <c r="UG203" s="26"/>
      <c r="UH203" s="26"/>
      <c r="UI203" s="26"/>
      <c r="UJ203" s="26"/>
      <c r="UK203" s="26"/>
      <c r="UL203" s="26"/>
      <c r="UM203" s="26"/>
      <c r="UN203" s="26"/>
      <c r="UO203" s="26"/>
      <c r="UP203" s="26"/>
      <c r="UQ203" s="26"/>
      <c r="UR203" s="26"/>
      <c r="US203" s="26"/>
      <c r="UT203" s="26"/>
      <c r="UU203" s="26"/>
      <c r="UV203" s="26"/>
      <c r="UW203" s="26"/>
      <c r="UX203" s="26"/>
      <c r="UY203" s="26"/>
      <c r="UZ203" s="26"/>
      <c r="VA203" s="26"/>
      <c r="VB203" s="26"/>
      <c r="VC203" s="26"/>
      <c r="VD203" s="26"/>
      <c r="VE203" s="26"/>
      <c r="VF203" s="26"/>
      <c r="VG203" s="26"/>
      <c r="VH203" s="26"/>
      <c r="VI203" s="26"/>
      <c r="VJ203" s="26"/>
      <c r="VK203" s="26"/>
      <c r="VL203" s="26"/>
      <c r="VM203" s="26"/>
      <c r="VN203" s="26"/>
      <c r="VO203" s="26"/>
      <c r="VP203" s="26"/>
      <c r="VQ203" s="26"/>
    </row>
    <row r="204" spans="1:589" ht="27" customHeight="1" x14ac:dyDescent="0.25">
      <c r="A204" s="499"/>
      <c r="B204" s="378"/>
      <c r="C204" s="340"/>
      <c r="D204" s="337"/>
      <c r="E204" s="337"/>
      <c r="F204" s="308"/>
      <c r="G204" s="5">
        <v>26</v>
      </c>
      <c r="H204" s="5">
        <v>28</v>
      </c>
      <c r="I204" s="5">
        <v>30</v>
      </c>
      <c r="J204" s="5">
        <v>32</v>
      </c>
      <c r="K204" s="11">
        <v>34</v>
      </c>
      <c r="L204" s="5">
        <v>36</v>
      </c>
      <c r="M204" s="5">
        <v>38</v>
      </c>
      <c r="N204" s="5">
        <v>40</v>
      </c>
      <c r="O204" s="5">
        <v>42</v>
      </c>
      <c r="P204" s="11">
        <v>44</v>
      </c>
      <c r="Q204" s="175"/>
      <c r="R204" s="175"/>
      <c r="S204" s="175"/>
      <c r="T204" s="175"/>
      <c r="U204" s="175"/>
      <c r="V204" s="226"/>
      <c r="W204" s="222"/>
      <c r="X204" s="157"/>
      <c r="Y204" s="158"/>
      <c r="Z204" s="158"/>
      <c r="AA204" s="158"/>
      <c r="AB204" s="158"/>
      <c r="AC204" s="158"/>
      <c r="AD204" s="158"/>
      <c r="AE204" s="158"/>
    </row>
    <row r="205" spans="1:589" ht="21.75" customHeight="1" x14ac:dyDescent="0.25">
      <c r="A205" s="499"/>
      <c r="B205" s="378"/>
      <c r="C205" s="340"/>
      <c r="D205" s="337"/>
      <c r="E205" s="337"/>
      <c r="F205" s="88" t="s">
        <v>1</v>
      </c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75"/>
      <c r="R205" s="175"/>
      <c r="S205" s="175"/>
      <c r="T205" s="175"/>
      <c r="U205" s="175"/>
      <c r="V205" s="203">
        <f>SUM(G205:P205)</f>
        <v>0</v>
      </c>
      <c r="W205" s="14">
        <f>SUM(G205:K205)*G203+SUM(L205:P205)*L203</f>
        <v>0</v>
      </c>
      <c r="X205" s="157"/>
      <c r="Y205" s="158"/>
      <c r="Z205" s="158"/>
      <c r="AA205" s="158"/>
      <c r="AB205" s="158"/>
      <c r="AC205" s="158"/>
      <c r="AD205" s="158"/>
      <c r="AE205" s="158"/>
    </row>
    <row r="206" spans="1:589" ht="21.75" customHeight="1" x14ac:dyDescent="0.25">
      <c r="A206" s="500"/>
      <c r="B206" s="378"/>
      <c r="C206" s="340"/>
      <c r="D206" s="337"/>
      <c r="E206" s="337"/>
      <c r="F206" s="20" t="s">
        <v>2</v>
      </c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87"/>
      <c r="R206" s="87"/>
      <c r="S206" s="87"/>
      <c r="T206" s="87"/>
      <c r="U206" s="87"/>
      <c r="V206" s="203">
        <f>SUM(G206:P206)</f>
        <v>0</v>
      </c>
      <c r="W206" s="14">
        <f>SUM(G206:K206)*G203+SUM(L206:P206)*L203</f>
        <v>0</v>
      </c>
      <c r="X206" s="157"/>
      <c r="Y206" s="158"/>
      <c r="Z206" s="158"/>
      <c r="AA206" s="158"/>
      <c r="AB206" s="158"/>
      <c r="AC206" s="158"/>
      <c r="AD206" s="158"/>
      <c r="AE206" s="158"/>
    </row>
    <row r="207" spans="1:589" s="4" customFormat="1" ht="6" customHeight="1" x14ac:dyDescent="0.25">
      <c r="A207" s="234"/>
      <c r="B207" s="66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8"/>
      <c r="X207" s="157"/>
      <c r="Y207" s="158"/>
      <c r="Z207" s="158"/>
      <c r="AA207" s="158"/>
      <c r="AB207" s="158"/>
      <c r="AC207" s="158"/>
      <c r="AD207" s="158"/>
      <c r="AE207" s="15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3"/>
      <c r="NJ207" s="3"/>
      <c r="NK207" s="3"/>
      <c r="NL207" s="3"/>
      <c r="NM207" s="3"/>
      <c r="NN207" s="3"/>
      <c r="NO207" s="3"/>
      <c r="NP207" s="3"/>
      <c r="NQ207" s="3"/>
      <c r="NR207" s="3"/>
      <c r="NS207" s="3"/>
      <c r="NT207" s="3"/>
      <c r="NU207" s="3"/>
      <c r="NV207" s="3"/>
      <c r="NW207" s="3"/>
      <c r="NX207" s="3"/>
      <c r="NY207" s="3"/>
      <c r="NZ207" s="3"/>
      <c r="OA207" s="3"/>
      <c r="OB207" s="3"/>
      <c r="OC207" s="3"/>
      <c r="OD207" s="3"/>
      <c r="OE207" s="3"/>
      <c r="OF207" s="3"/>
      <c r="OG207" s="3"/>
      <c r="OH207" s="3"/>
      <c r="OI207" s="3"/>
      <c r="OJ207" s="3"/>
      <c r="OK207" s="3"/>
      <c r="OL207" s="3"/>
      <c r="OM207" s="3"/>
      <c r="ON207" s="3"/>
      <c r="OO207" s="3"/>
      <c r="OP207" s="3"/>
      <c r="OQ207" s="3"/>
      <c r="OR207" s="3"/>
      <c r="OS207" s="3"/>
      <c r="OT207" s="3"/>
      <c r="OU207" s="3"/>
      <c r="OV207" s="3"/>
      <c r="OW207" s="3"/>
      <c r="OX207" s="3"/>
      <c r="OY207" s="3"/>
      <c r="OZ207" s="3"/>
      <c r="PA207" s="3"/>
      <c r="PB207" s="3"/>
      <c r="PC207" s="3"/>
      <c r="PD207" s="3"/>
      <c r="PE207" s="3"/>
      <c r="PF207" s="3"/>
      <c r="PG207" s="3"/>
      <c r="PH207" s="3"/>
      <c r="PI207" s="3"/>
      <c r="PJ207" s="3"/>
      <c r="PK207" s="3"/>
      <c r="PL207" s="3"/>
      <c r="PM207" s="3"/>
      <c r="PN207" s="3"/>
      <c r="PO207" s="3"/>
      <c r="PP207" s="3"/>
      <c r="PQ207" s="3"/>
      <c r="PR207" s="3"/>
      <c r="PS207" s="3"/>
      <c r="PT207" s="3"/>
      <c r="PU207" s="3"/>
      <c r="PV207" s="3"/>
      <c r="PW207" s="3"/>
      <c r="PX207" s="3"/>
      <c r="PY207" s="3"/>
      <c r="PZ207" s="3"/>
      <c r="QA207" s="3"/>
      <c r="QB207" s="3"/>
      <c r="QC207" s="3"/>
      <c r="QD207" s="3"/>
      <c r="QE207" s="3"/>
      <c r="QF207" s="3"/>
      <c r="QG207" s="3"/>
      <c r="QH207" s="3"/>
      <c r="QI207" s="3"/>
      <c r="QJ207" s="3"/>
      <c r="QK207" s="3"/>
      <c r="QL207" s="3"/>
      <c r="QM207" s="3"/>
      <c r="QN207" s="3"/>
      <c r="QO207" s="3"/>
      <c r="QP207" s="3"/>
      <c r="QQ207" s="3"/>
      <c r="QR207" s="3"/>
      <c r="QS207" s="3"/>
      <c r="QT207" s="3"/>
      <c r="QU207" s="3"/>
      <c r="QV207" s="3"/>
      <c r="QW207" s="3"/>
      <c r="QX207" s="3"/>
      <c r="QY207" s="3"/>
      <c r="QZ207" s="3"/>
      <c r="RA207" s="3"/>
      <c r="RB207" s="3"/>
      <c r="RC207" s="3"/>
      <c r="RD207" s="3"/>
      <c r="RE207" s="3"/>
      <c r="RF207" s="3"/>
      <c r="RG207" s="3"/>
      <c r="RH207" s="3"/>
      <c r="RI207" s="3"/>
      <c r="RJ207" s="3"/>
      <c r="RK207" s="3"/>
      <c r="RL207" s="3"/>
      <c r="RM207" s="3"/>
      <c r="RN207" s="3"/>
      <c r="RO207" s="3"/>
      <c r="RP207" s="3"/>
      <c r="RQ207" s="3"/>
      <c r="RR207" s="3"/>
      <c r="RS207" s="3"/>
      <c r="RT207" s="3"/>
      <c r="RU207" s="3"/>
      <c r="RV207" s="3"/>
      <c r="RW207" s="3"/>
      <c r="RX207" s="3"/>
      <c r="RY207" s="3"/>
      <c r="RZ207" s="3"/>
      <c r="SA207" s="3"/>
      <c r="SB207" s="3"/>
      <c r="SC207" s="3"/>
      <c r="SD207" s="3"/>
      <c r="SE207" s="3"/>
      <c r="SF207" s="3"/>
      <c r="SG207" s="3"/>
      <c r="SH207" s="3"/>
      <c r="SI207" s="3"/>
      <c r="SJ207" s="3"/>
      <c r="SK207" s="3"/>
      <c r="SL207" s="3"/>
      <c r="SM207" s="3"/>
      <c r="SN207" s="3"/>
      <c r="SO207" s="3"/>
      <c r="SP207" s="3"/>
      <c r="SQ207" s="3"/>
      <c r="SR207" s="3"/>
      <c r="SS207" s="3"/>
      <c r="ST207" s="3"/>
      <c r="SU207" s="3"/>
      <c r="SV207" s="3"/>
      <c r="SW207" s="3"/>
      <c r="SX207" s="3"/>
      <c r="SY207" s="3"/>
      <c r="SZ207" s="3"/>
      <c r="TA207" s="3"/>
      <c r="TB207" s="3"/>
      <c r="TC207" s="3"/>
      <c r="TD207" s="3"/>
      <c r="TE207" s="3"/>
      <c r="TF207" s="3"/>
      <c r="TG207" s="3"/>
      <c r="TH207" s="3"/>
      <c r="TI207" s="3"/>
      <c r="TJ207" s="3"/>
      <c r="TK207" s="3"/>
      <c r="TL207" s="3"/>
      <c r="TM207" s="3"/>
      <c r="TN207" s="3"/>
      <c r="TO207" s="3"/>
      <c r="TP207" s="3"/>
      <c r="TQ207" s="3"/>
      <c r="TR207" s="3"/>
      <c r="TS207" s="3"/>
      <c r="TT207" s="3"/>
      <c r="TU207" s="3"/>
      <c r="TV207" s="3"/>
      <c r="TW207" s="3"/>
      <c r="TX207" s="3"/>
      <c r="TY207" s="3"/>
      <c r="TZ207" s="3"/>
      <c r="UA207" s="3"/>
      <c r="UB207" s="3"/>
      <c r="UC207" s="3"/>
      <c r="UD207" s="3"/>
      <c r="UE207" s="3"/>
      <c r="UF207" s="3"/>
      <c r="UG207" s="3"/>
      <c r="UH207" s="3"/>
      <c r="UI207" s="3"/>
      <c r="UJ207" s="3"/>
      <c r="UK207" s="3"/>
      <c r="UL207" s="3"/>
      <c r="UM207" s="3"/>
      <c r="UN207" s="3"/>
      <c r="UO207" s="3"/>
      <c r="UP207" s="3"/>
      <c r="UQ207" s="3"/>
      <c r="UR207" s="3"/>
      <c r="US207" s="3"/>
      <c r="UT207" s="3"/>
      <c r="UU207" s="3"/>
      <c r="UV207" s="3"/>
      <c r="UW207" s="3"/>
      <c r="UX207" s="3"/>
      <c r="UY207" s="3"/>
      <c r="UZ207" s="3"/>
      <c r="VA207" s="3"/>
      <c r="VB207" s="3"/>
      <c r="VC207" s="3"/>
      <c r="VD207" s="3"/>
      <c r="VE207" s="3"/>
      <c r="VF207" s="3"/>
      <c r="VG207" s="3"/>
      <c r="VH207" s="3"/>
      <c r="VI207" s="3"/>
      <c r="VJ207" s="3"/>
      <c r="VK207" s="3"/>
      <c r="VL207" s="3"/>
      <c r="VM207" s="3"/>
      <c r="VN207" s="3"/>
      <c r="VO207" s="3"/>
      <c r="VP207" s="3"/>
      <c r="VQ207" s="3"/>
    </row>
    <row r="208" spans="1:589" s="19" customFormat="1" ht="21" customHeight="1" x14ac:dyDescent="0.25">
      <c r="A208" s="498"/>
      <c r="B208" s="378"/>
      <c r="C208" s="340" t="s">
        <v>65</v>
      </c>
      <c r="D208" s="337" t="s">
        <v>68</v>
      </c>
      <c r="E208" s="337" t="s">
        <v>21</v>
      </c>
      <c r="F208" s="307"/>
      <c r="G208" s="312">
        <v>295</v>
      </c>
      <c r="H208" s="312"/>
      <c r="I208" s="312"/>
      <c r="J208" s="312"/>
      <c r="K208" s="312"/>
      <c r="L208" s="316">
        <v>330</v>
      </c>
      <c r="M208" s="316"/>
      <c r="N208" s="316"/>
      <c r="O208" s="316"/>
      <c r="P208" s="316"/>
      <c r="Q208" s="86"/>
      <c r="R208" s="86"/>
      <c r="S208" s="86"/>
      <c r="T208" s="86"/>
      <c r="U208" s="86"/>
      <c r="V208" s="187"/>
      <c r="W208" s="188"/>
      <c r="X208" s="157"/>
      <c r="Y208" s="158"/>
      <c r="Z208" s="158"/>
      <c r="AA208" s="158"/>
      <c r="AB208" s="158"/>
      <c r="AC208" s="158"/>
      <c r="AD208" s="158"/>
      <c r="AE208" s="158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  <c r="HR208" s="26"/>
      <c r="HS208" s="26"/>
      <c r="HT208" s="26"/>
      <c r="HU208" s="26"/>
      <c r="HV208" s="26"/>
      <c r="HW208" s="26"/>
      <c r="HX208" s="26"/>
      <c r="HY208" s="26"/>
      <c r="HZ208" s="26"/>
      <c r="IA208" s="26"/>
      <c r="IB208" s="26"/>
      <c r="IC208" s="26"/>
      <c r="ID208" s="26"/>
      <c r="IE208" s="26"/>
      <c r="IF208" s="26"/>
      <c r="IG208" s="26"/>
      <c r="IH208" s="26"/>
      <c r="II208" s="26"/>
      <c r="IJ208" s="26"/>
      <c r="IK208" s="26"/>
      <c r="IL208" s="26"/>
      <c r="IM208" s="26"/>
      <c r="IN208" s="26"/>
      <c r="IO208" s="26"/>
      <c r="IP208" s="26"/>
      <c r="IQ208" s="26"/>
      <c r="IR208" s="26"/>
      <c r="IS208" s="26"/>
      <c r="IT208" s="26"/>
      <c r="IU208" s="26"/>
      <c r="IV208" s="26"/>
      <c r="IW208" s="26"/>
      <c r="IX208" s="26"/>
      <c r="IY208" s="26"/>
      <c r="IZ208" s="26"/>
      <c r="JA208" s="26"/>
      <c r="JB208" s="26"/>
      <c r="JC208" s="26"/>
      <c r="JD208" s="26"/>
      <c r="JE208" s="26"/>
      <c r="JF208" s="26"/>
      <c r="JG208" s="26"/>
      <c r="JH208" s="26"/>
      <c r="JI208" s="26"/>
      <c r="JJ208" s="26"/>
      <c r="JK208" s="26"/>
      <c r="JL208" s="26"/>
      <c r="JM208" s="26"/>
      <c r="JN208" s="26"/>
      <c r="JO208" s="26"/>
      <c r="JP208" s="26"/>
      <c r="JQ208" s="26"/>
      <c r="JR208" s="26"/>
      <c r="JS208" s="26"/>
      <c r="JT208" s="26"/>
      <c r="JU208" s="26"/>
      <c r="JV208" s="26"/>
      <c r="JW208" s="26"/>
      <c r="JX208" s="26"/>
      <c r="JY208" s="26"/>
      <c r="JZ208" s="26"/>
      <c r="KA208" s="26"/>
      <c r="KB208" s="26"/>
      <c r="KC208" s="26"/>
      <c r="KD208" s="26"/>
      <c r="KE208" s="26"/>
      <c r="KF208" s="26"/>
      <c r="KG208" s="26"/>
      <c r="KH208" s="26"/>
      <c r="KI208" s="26"/>
      <c r="KJ208" s="26"/>
      <c r="KK208" s="26"/>
      <c r="KL208" s="26"/>
      <c r="KM208" s="26"/>
      <c r="KN208" s="26"/>
      <c r="KO208" s="26"/>
      <c r="KP208" s="26"/>
      <c r="KQ208" s="26"/>
      <c r="KR208" s="26"/>
      <c r="KS208" s="26"/>
      <c r="KT208" s="26"/>
      <c r="KU208" s="26"/>
      <c r="KV208" s="26"/>
      <c r="KW208" s="26"/>
      <c r="KX208" s="26"/>
      <c r="KY208" s="26"/>
      <c r="KZ208" s="26"/>
      <c r="LA208" s="26"/>
      <c r="LB208" s="26"/>
      <c r="LC208" s="26"/>
      <c r="LD208" s="26"/>
      <c r="LE208" s="26"/>
      <c r="LF208" s="26"/>
      <c r="LG208" s="26"/>
      <c r="LH208" s="26"/>
      <c r="LI208" s="26"/>
      <c r="LJ208" s="26"/>
      <c r="LK208" s="26"/>
      <c r="LL208" s="26"/>
      <c r="LM208" s="26"/>
      <c r="LN208" s="26"/>
      <c r="LO208" s="26"/>
      <c r="LP208" s="26"/>
      <c r="LQ208" s="26"/>
      <c r="LR208" s="26"/>
      <c r="LS208" s="26"/>
      <c r="LT208" s="26"/>
      <c r="LU208" s="26"/>
      <c r="LV208" s="26"/>
      <c r="LW208" s="26"/>
      <c r="LX208" s="26"/>
      <c r="LY208" s="26"/>
      <c r="LZ208" s="26"/>
      <c r="MA208" s="26"/>
      <c r="MB208" s="26"/>
      <c r="MC208" s="26"/>
      <c r="MD208" s="26"/>
      <c r="ME208" s="26"/>
      <c r="MF208" s="26"/>
      <c r="MG208" s="26"/>
      <c r="MH208" s="26"/>
      <c r="MI208" s="26"/>
      <c r="MJ208" s="26"/>
      <c r="MK208" s="26"/>
      <c r="ML208" s="26"/>
      <c r="MM208" s="26"/>
      <c r="MN208" s="26"/>
      <c r="MO208" s="26"/>
      <c r="MP208" s="26"/>
      <c r="MQ208" s="26"/>
      <c r="MR208" s="26"/>
      <c r="MS208" s="26"/>
      <c r="MT208" s="26"/>
      <c r="MU208" s="26"/>
      <c r="MV208" s="26"/>
      <c r="MW208" s="26"/>
      <c r="MX208" s="26"/>
      <c r="MY208" s="26"/>
      <c r="MZ208" s="26"/>
      <c r="NA208" s="26"/>
      <c r="NB208" s="26"/>
      <c r="NC208" s="26"/>
      <c r="ND208" s="26"/>
      <c r="NE208" s="26"/>
      <c r="NF208" s="26"/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SQ208" s="26"/>
      <c r="SR208" s="26"/>
      <c r="SS208" s="26"/>
      <c r="ST208" s="26"/>
      <c r="SU208" s="26"/>
      <c r="SV208" s="26"/>
      <c r="SW208" s="26"/>
      <c r="SX208" s="26"/>
      <c r="SY208" s="26"/>
      <c r="SZ208" s="26"/>
      <c r="TA208" s="26"/>
      <c r="TB208" s="26"/>
      <c r="TC208" s="26"/>
      <c r="TD208" s="26"/>
      <c r="TE208" s="26"/>
      <c r="TF208" s="26"/>
      <c r="TG208" s="26"/>
      <c r="TH208" s="26"/>
      <c r="TI208" s="26"/>
      <c r="TJ208" s="26"/>
      <c r="TK208" s="26"/>
      <c r="TL208" s="26"/>
      <c r="TM208" s="26"/>
      <c r="TN208" s="26"/>
      <c r="TO208" s="26"/>
      <c r="TP208" s="26"/>
      <c r="TQ208" s="26"/>
      <c r="TR208" s="26"/>
      <c r="TS208" s="26"/>
      <c r="TT208" s="26"/>
      <c r="TU208" s="26"/>
      <c r="TV208" s="26"/>
      <c r="TW208" s="26"/>
      <c r="TX208" s="26"/>
      <c r="TY208" s="26"/>
      <c r="TZ208" s="26"/>
      <c r="UA208" s="26"/>
      <c r="UB208" s="26"/>
      <c r="UC208" s="26"/>
      <c r="UD208" s="26"/>
      <c r="UE208" s="26"/>
      <c r="UF208" s="26"/>
      <c r="UG208" s="26"/>
      <c r="UH208" s="26"/>
      <c r="UI208" s="26"/>
      <c r="UJ208" s="26"/>
      <c r="UK208" s="26"/>
      <c r="UL208" s="26"/>
      <c r="UM208" s="26"/>
      <c r="UN208" s="26"/>
      <c r="UO208" s="26"/>
      <c r="UP208" s="26"/>
      <c r="UQ208" s="26"/>
      <c r="UR208" s="26"/>
      <c r="US208" s="26"/>
      <c r="UT208" s="26"/>
      <c r="UU208" s="26"/>
      <c r="UV208" s="26"/>
      <c r="UW208" s="26"/>
      <c r="UX208" s="26"/>
      <c r="UY208" s="26"/>
      <c r="UZ208" s="26"/>
      <c r="VA208" s="26"/>
      <c r="VB208" s="26"/>
      <c r="VC208" s="26"/>
      <c r="VD208" s="26"/>
      <c r="VE208" s="26"/>
      <c r="VF208" s="26"/>
      <c r="VG208" s="26"/>
      <c r="VH208" s="26"/>
      <c r="VI208" s="26"/>
      <c r="VJ208" s="26"/>
      <c r="VK208" s="26"/>
      <c r="VL208" s="26"/>
      <c r="VM208" s="26"/>
      <c r="VN208" s="26"/>
      <c r="VO208" s="26"/>
      <c r="VP208" s="26"/>
      <c r="VQ208" s="26"/>
    </row>
    <row r="209" spans="1:589" ht="21" customHeight="1" x14ac:dyDescent="0.25">
      <c r="A209" s="499"/>
      <c r="B209" s="378"/>
      <c r="C209" s="340"/>
      <c r="D209" s="337"/>
      <c r="E209" s="337"/>
      <c r="F209" s="308"/>
      <c r="G209" s="5">
        <v>26</v>
      </c>
      <c r="H209" s="5">
        <v>28</v>
      </c>
      <c r="I209" s="5">
        <v>30</v>
      </c>
      <c r="J209" s="5">
        <v>32</v>
      </c>
      <c r="K209" s="11">
        <v>34</v>
      </c>
      <c r="L209" s="5">
        <v>36</v>
      </c>
      <c r="M209" s="5">
        <v>38</v>
      </c>
      <c r="N209" s="5">
        <v>40</v>
      </c>
      <c r="O209" s="5">
        <v>42</v>
      </c>
      <c r="P209" s="11">
        <v>44</v>
      </c>
      <c r="Q209" s="175"/>
      <c r="R209" s="175"/>
      <c r="S209" s="175"/>
      <c r="T209" s="175"/>
      <c r="U209" s="175"/>
      <c r="V209" s="226"/>
      <c r="W209" s="222"/>
      <c r="X209" s="157"/>
      <c r="Y209" s="158"/>
      <c r="Z209" s="158"/>
      <c r="AA209" s="158"/>
      <c r="AB209" s="158"/>
      <c r="AC209" s="158"/>
      <c r="AD209" s="158"/>
      <c r="AE209" s="158"/>
    </row>
    <row r="210" spans="1:589" ht="21" customHeight="1" x14ac:dyDescent="0.25">
      <c r="A210" s="499"/>
      <c r="B210" s="378"/>
      <c r="C210" s="340"/>
      <c r="D210" s="337"/>
      <c r="E210" s="337"/>
      <c r="F210" s="88" t="s">
        <v>1</v>
      </c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75"/>
      <c r="R210" s="175"/>
      <c r="S210" s="175"/>
      <c r="T210" s="175"/>
      <c r="U210" s="175"/>
      <c r="V210" s="203">
        <f>SUM(G210:P210)</f>
        <v>0</v>
      </c>
      <c r="W210" s="14">
        <f>SUM(G210:K210)*G208+SUM(L210:P210)*L208</f>
        <v>0</v>
      </c>
      <c r="X210" s="157"/>
      <c r="Y210" s="158"/>
      <c r="Z210" s="158"/>
      <c r="AA210" s="158"/>
      <c r="AB210" s="158"/>
      <c r="AC210" s="158"/>
      <c r="AD210" s="158"/>
      <c r="AE210" s="158"/>
    </row>
    <row r="211" spans="1:589" ht="21" customHeight="1" x14ac:dyDescent="0.25">
      <c r="A211" s="500"/>
      <c r="B211" s="378"/>
      <c r="C211" s="340"/>
      <c r="D211" s="337"/>
      <c r="E211" s="337"/>
      <c r="F211" s="20" t="s">
        <v>2</v>
      </c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87"/>
      <c r="R211" s="87"/>
      <c r="S211" s="87"/>
      <c r="T211" s="87"/>
      <c r="U211" s="87"/>
      <c r="V211" s="203">
        <f>SUM(G211:P211)</f>
        <v>0</v>
      </c>
      <c r="W211" s="14">
        <f>SUM(G211:K211)*G208+SUM(L211:P211)*L208</f>
        <v>0</v>
      </c>
      <c r="X211" s="157"/>
      <c r="Y211" s="158"/>
      <c r="Z211" s="158"/>
      <c r="AA211" s="158"/>
      <c r="AB211" s="158"/>
      <c r="AC211" s="158"/>
      <c r="AD211" s="158"/>
      <c r="AE211" s="158"/>
    </row>
    <row r="212" spans="1:589" s="4" customFormat="1" ht="4.5" customHeight="1" x14ac:dyDescent="0.25">
      <c r="A212" s="234"/>
      <c r="B212" s="66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8"/>
      <c r="X212" s="157"/>
      <c r="Y212" s="158"/>
      <c r="Z212" s="158"/>
      <c r="AA212" s="158"/>
      <c r="AB212" s="158"/>
      <c r="AC212" s="158"/>
      <c r="AD212" s="158"/>
      <c r="AE212" s="15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N212" s="3"/>
      <c r="SO212" s="3"/>
      <c r="SP212" s="3"/>
      <c r="SQ212" s="3"/>
      <c r="SR212" s="3"/>
      <c r="SS212" s="3"/>
      <c r="ST212" s="3"/>
      <c r="SU212" s="3"/>
      <c r="SV212" s="3"/>
      <c r="SW212" s="3"/>
      <c r="SX212" s="3"/>
      <c r="SY212" s="3"/>
      <c r="SZ212" s="3"/>
      <c r="TA212" s="3"/>
      <c r="TB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</row>
    <row r="213" spans="1:589" s="19" customFormat="1" ht="20.25" customHeight="1" x14ac:dyDescent="0.25">
      <c r="A213" s="501"/>
      <c r="B213" s="381"/>
      <c r="C213" s="375" t="s">
        <v>7</v>
      </c>
      <c r="D213" s="336" t="s">
        <v>110</v>
      </c>
      <c r="E213" s="336" t="s">
        <v>19</v>
      </c>
      <c r="F213" s="307"/>
      <c r="G213" s="312">
        <v>195</v>
      </c>
      <c r="H213" s="312"/>
      <c r="I213" s="312"/>
      <c r="J213" s="312"/>
      <c r="K213" s="312"/>
      <c r="L213" s="316">
        <v>255</v>
      </c>
      <c r="M213" s="316"/>
      <c r="N213" s="316"/>
      <c r="O213" s="316"/>
      <c r="P213" s="316"/>
      <c r="Q213" s="86"/>
      <c r="R213" s="86"/>
      <c r="S213" s="86"/>
      <c r="T213" s="86"/>
      <c r="U213" s="86"/>
      <c r="V213" s="187"/>
      <c r="W213" s="188"/>
      <c r="X213" s="157"/>
      <c r="Y213" s="158"/>
      <c r="Z213" s="158"/>
      <c r="AA213" s="158"/>
      <c r="AB213" s="158"/>
      <c r="AC213" s="158"/>
      <c r="AD213" s="158"/>
      <c r="AE213" s="158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  <c r="HR213" s="26"/>
      <c r="HS213" s="26"/>
      <c r="HT213" s="26"/>
      <c r="HU213" s="26"/>
      <c r="HV213" s="26"/>
      <c r="HW213" s="26"/>
      <c r="HX213" s="26"/>
      <c r="HY213" s="26"/>
      <c r="HZ213" s="26"/>
      <c r="IA213" s="26"/>
      <c r="IB213" s="26"/>
      <c r="IC213" s="26"/>
      <c r="ID213" s="26"/>
      <c r="IE213" s="26"/>
      <c r="IF213" s="26"/>
      <c r="IG213" s="26"/>
      <c r="IH213" s="26"/>
      <c r="II213" s="26"/>
      <c r="IJ213" s="26"/>
      <c r="IK213" s="26"/>
      <c r="IL213" s="26"/>
      <c r="IM213" s="26"/>
      <c r="IN213" s="26"/>
      <c r="IO213" s="26"/>
      <c r="IP213" s="26"/>
      <c r="IQ213" s="26"/>
      <c r="IR213" s="26"/>
      <c r="IS213" s="26"/>
      <c r="IT213" s="26"/>
      <c r="IU213" s="26"/>
      <c r="IV213" s="26"/>
      <c r="IW213" s="26"/>
      <c r="IX213" s="26"/>
      <c r="IY213" s="26"/>
      <c r="IZ213" s="26"/>
      <c r="JA213" s="26"/>
      <c r="JB213" s="26"/>
      <c r="JC213" s="26"/>
      <c r="JD213" s="26"/>
      <c r="JE213" s="26"/>
      <c r="JF213" s="26"/>
      <c r="JG213" s="26"/>
      <c r="JH213" s="26"/>
      <c r="JI213" s="26"/>
      <c r="JJ213" s="26"/>
      <c r="JK213" s="26"/>
      <c r="JL213" s="26"/>
      <c r="JM213" s="26"/>
      <c r="JN213" s="26"/>
      <c r="JO213" s="26"/>
      <c r="JP213" s="26"/>
      <c r="JQ213" s="26"/>
      <c r="JR213" s="26"/>
      <c r="JS213" s="26"/>
      <c r="JT213" s="26"/>
      <c r="JU213" s="26"/>
      <c r="JV213" s="26"/>
      <c r="JW213" s="26"/>
      <c r="JX213" s="26"/>
      <c r="JY213" s="26"/>
      <c r="JZ213" s="26"/>
      <c r="KA213" s="26"/>
      <c r="KB213" s="26"/>
      <c r="KC213" s="26"/>
      <c r="KD213" s="26"/>
      <c r="KE213" s="26"/>
      <c r="KF213" s="26"/>
      <c r="KG213" s="26"/>
      <c r="KH213" s="26"/>
      <c r="KI213" s="26"/>
      <c r="KJ213" s="26"/>
      <c r="KK213" s="26"/>
      <c r="KL213" s="26"/>
      <c r="KM213" s="26"/>
      <c r="KN213" s="26"/>
      <c r="KO213" s="26"/>
      <c r="KP213" s="26"/>
      <c r="KQ213" s="26"/>
      <c r="KR213" s="26"/>
      <c r="KS213" s="26"/>
      <c r="KT213" s="26"/>
      <c r="KU213" s="26"/>
      <c r="KV213" s="26"/>
      <c r="KW213" s="26"/>
      <c r="KX213" s="26"/>
      <c r="KY213" s="26"/>
      <c r="KZ213" s="26"/>
      <c r="LA213" s="26"/>
      <c r="LB213" s="26"/>
      <c r="LC213" s="26"/>
      <c r="LD213" s="26"/>
      <c r="LE213" s="26"/>
      <c r="LF213" s="26"/>
      <c r="LG213" s="26"/>
      <c r="LH213" s="26"/>
      <c r="LI213" s="26"/>
      <c r="LJ213" s="26"/>
      <c r="LK213" s="26"/>
      <c r="LL213" s="26"/>
      <c r="LM213" s="26"/>
      <c r="LN213" s="26"/>
      <c r="LO213" s="26"/>
      <c r="LP213" s="26"/>
      <c r="LQ213" s="26"/>
      <c r="LR213" s="26"/>
      <c r="LS213" s="26"/>
      <c r="LT213" s="26"/>
      <c r="LU213" s="26"/>
      <c r="LV213" s="26"/>
      <c r="LW213" s="26"/>
      <c r="LX213" s="26"/>
      <c r="LY213" s="26"/>
      <c r="LZ213" s="26"/>
      <c r="MA213" s="26"/>
      <c r="MB213" s="26"/>
      <c r="MC213" s="26"/>
      <c r="MD213" s="26"/>
      <c r="ME213" s="26"/>
      <c r="MF213" s="26"/>
      <c r="MG213" s="26"/>
      <c r="MH213" s="26"/>
      <c r="MI213" s="26"/>
      <c r="MJ213" s="26"/>
      <c r="MK213" s="26"/>
      <c r="ML213" s="26"/>
      <c r="MM213" s="26"/>
      <c r="MN213" s="26"/>
      <c r="MO213" s="26"/>
      <c r="MP213" s="26"/>
      <c r="MQ213" s="26"/>
      <c r="MR213" s="26"/>
      <c r="MS213" s="26"/>
      <c r="MT213" s="26"/>
      <c r="MU213" s="26"/>
      <c r="MV213" s="26"/>
      <c r="MW213" s="26"/>
      <c r="MX213" s="26"/>
      <c r="MY213" s="26"/>
      <c r="MZ213" s="26"/>
      <c r="NA213" s="26"/>
      <c r="NB213" s="26"/>
      <c r="NC213" s="26"/>
      <c r="ND213" s="26"/>
      <c r="NE213" s="26"/>
      <c r="NF213" s="26"/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SQ213" s="26"/>
      <c r="SR213" s="26"/>
      <c r="SS213" s="26"/>
      <c r="ST213" s="26"/>
      <c r="SU213" s="26"/>
      <c r="SV213" s="26"/>
      <c r="SW213" s="26"/>
      <c r="SX213" s="26"/>
      <c r="SY213" s="26"/>
      <c r="SZ213" s="26"/>
      <c r="TA213" s="26"/>
      <c r="TB213" s="26"/>
      <c r="TC213" s="26"/>
      <c r="TD213" s="26"/>
      <c r="TE213" s="26"/>
      <c r="TF213" s="26"/>
      <c r="TG213" s="26"/>
      <c r="TH213" s="26"/>
      <c r="TI213" s="26"/>
      <c r="TJ213" s="26"/>
      <c r="TK213" s="26"/>
      <c r="TL213" s="26"/>
      <c r="TM213" s="26"/>
      <c r="TN213" s="26"/>
      <c r="TO213" s="26"/>
      <c r="TP213" s="26"/>
      <c r="TQ213" s="26"/>
      <c r="TR213" s="26"/>
      <c r="TS213" s="26"/>
      <c r="TT213" s="26"/>
      <c r="TU213" s="26"/>
      <c r="TV213" s="26"/>
      <c r="TW213" s="26"/>
      <c r="TX213" s="26"/>
      <c r="TY213" s="26"/>
      <c r="TZ213" s="26"/>
      <c r="UA213" s="26"/>
      <c r="UB213" s="26"/>
      <c r="UC213" s="26"/>
      <c r="UD213" s="26"/>
      <c r="UE213" s="26"/>
      <c r="UF213" s="26"/>
      <c r="UG213" s="26"/>
      <c r="UH213" s="26"/>
      <c r="UI213" s="26"/>
      <c r="UJ213" s="26"/>
      <c r="UK213" s="26"/>
      <c r="UL213" s="26"/>
      <c r="UM213" s="26"/>
      <c r="UN213" s="26"/>
      <c r="UO213" s="26"/>
      <c r="UP213" s="26"/>
      <c r="UQ213" s="26"/>
      <c r="UR213" s="26"/>
      <c r="US213" s="26"/>
      <c r="UT213" s="26"/>
      <c r="UU213" s="26"/>
      <c r="UV213" s="26"/>
      <c r="UW213" s="26"/>
      <c r="UX213" s="26"/>
      <c r="UY213" s="26"/>
      <c r="UZ213" s="26"/>
      <c r="VA213" s="26"/>
      <c r="VB213" s="26"/>
      <c r="VC213" s="26"/>
      <c r="VD213" s="26"/>
      <c r="VE213" s="26"/>
      <c r="VF213" s="26"/>
      <c r="VG213" s="26"/>
      <c r="VH213" s="26"/>
      <c r="VI213" s="26"/>
      <c r="VJ213" s="26"/>
      <c r="VK213" s="26"/>
      <c r="VL213" s="26"/>
      <c r="VM213" s="26"/>
      <c r="VN213" s="26"/>
      <c r="VO213" s="26"/>
      <c r="VP213" s="26"/>
      <c r="VQ213" s="26"/>
    </row>
    <row r="214" spans="1:589" ht="20.25" customHeight="1" x14ac:dyDescent="0.25">
      <c r="A214" s="502"/>
      <c r="B214" s="382"/>
      <c r="C214" s="340"/>
      <c r="D214" s="336"/>
      <c r="E214" s="336"/>
      <c r="F214" s="308"/>
      <c r="G214" s="5">
        <v>26</v>
      </c>
      <c r="H214" s="5">
        <v>28</v>
      </c>
      <c r="I214" s="5">
        <v>30</v>
      </c>
      <c r="J214" s="5">
        <v>32</v>
      </c>
      <c r="K214" s="11">
        <v>34</v>
      </c>
      <c r="L214" s="5">
        <v>36</v>
      </c>
      <c r="M214" s="5">
        <v>38</v>
      </c>
      <c r="N214" s="5">
        <v>40</v>
      </c>
      <c r="O214" s="5">
        <v>42</v>
      </c>
      <c r="P214" s="11">
        <v>44</v>
      </c>
      <c r="Q214" s="21"/>
      <c r="R214" s="21"/>
      <c r="S214" s="21"/>
      <c r="T214" s="21"/>
      <c r="U214" s="21"/>
      <c r="V214" s="226"/>
      <c r="W214" s="222"/>
      <c r="X214" s="157"/>
      <c r="Y214" s="158"/>
      <c r="Z214" s="158"/>
      <c r="AA214" s="158"/>
      <c r="AB214" s="158"/>
      <c r="AC214" s="158"/>
      <c r="AD214" s="158"/>
      <c r="AE214" s="158"/>
    </row>
    <row r="215" spans="1:589" ht="20.25" customHeight="1" x14ac:dyDescent="0.25">
      <c r="A215" s="502"/>
      <c r="B215" s="382"/>
      <c r="C215" s="340"/>
      <c r="D215" s="336"/>
      <c r="E215" s="336"/>
      <c r="F215" s="88" t="s">
        <v>1</v>
      </c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21"/>
      <c r="R215" s="21"/>
      <c r="S215" s="21"/>
      <c r="T215" s="21"/>
      <c r="U215" s="21"/>
      <c r="V215" s="203">
        <f>SUM(G215:P215)</f>
        <v>0</v>
      </c>
      <c r="W215" s="14">
        <f>SUM(G215:K215)*G213+SUM(L215:P215)*L213</f>
        <v>0</v>
      </c>
      <c r="X215" s="157"/>
      <c r="Y215" s="158"/>
      <c r="Z215" s="158"/>
      <c r="AA215" s="158"/>
      <c r="AB215" s="158"/>
      <c r="AC215" s="158"/>
      <c r="AD215" s="158"/>
      <c r="AE215" s="158"/>
    </row>
    <row r="216" spans="1:589" ht="20.25" customHeight="1" x14ac:dyDescent="0.25">
      <c r="A216" s="503"/>
      <c r="B216" s="382"/>
      <c r="C216" s="340"/>
      <c r="D216" s="336"/>
      <c r="E216" s="336"/>
      <c r="F216" s="181" t="s">
        <v>2</v>
      </c>
      <c r="G216" s="105"/>
      <c r="H216" s="105"/>
      <c r="I216" s="105"/>
      <c r="J216" s="105"/>
      <c r="K216" s="105"/>
      <c r="L216" s="105"/>
      <c r="M216" s="254"/>
      <c r="N216" s="254"/>
      <c r="O216" s="254"/>
      <c r="P216" s="254"/>
      <c r="Q216" s="21"/>
      <c r="R216" s="21"/>
      <c r="S216" s="21"/>
      <c r="T216" s="21"/>
      <c r="U216" s="21"/>
      <c r="V216" s="203">
        <f>SUM(G216:P216)</f>
        <v>0</v>
      </c>
      <c r="W216" s="14">
        <f>SUM(G216:K216)*G213+SUM(L216:P216)*L213</f>
        <v>0</v>
      </c>
      <c r="X216" s="157"/>
      <c r="Y216" s="158"/>
      <c r="Z216" s="158"/>
      <c r="AA216" s="158"/>
      <c r="AB216" s="158"/>
      <c r="AC216" s="158"/>
      <c r="AD216" s="158"/>
      <c r="AE216" s="158"/>
    </row>
    <row r="217" spans="1:589" s="19" customFormat="1" ht="20.25" customHeight="1" x14ac:dyDescent="0.25">
      <c r="A217" s="501"/>
      <c r="B217" s="382"/>
      <c r="C217" s="387" t="s">
        <v>8</v>
      </c>
      <c r="D217" s="336" t="s">
        <v>111</v>
      </c>
      <c r="E217" s="440" t="s">
        <v>3</v>
      </c>
      <c r="F217" s="307"/>
      <c r="G217" s="293">
        <v>195</v>
      </c>
      <c r="H217" s="294"/>
      <c r="I217" s="294"/>
      <c r="J217" s="294"/>
      <c r="K217" s="295"/>
      <c r="L217" s="293">
        <v>255</v>
      </c>
      <c r="M217" s="294"/>
      <c r="N217" s="294"/>
      <c r="O217" s="295"/>
      <c r="P217" s="252"/>
      <c r="Q217" s="21"/>
      <c r="R217" s="21"/>
      <c r="S217" s="21"/>
      <c r="T217" s="21"/>
      <c r="U217" s="21"/>
      <c r="V217" s="227"/>
      <c r="W217" s="223"/>
      <c r="X217" s="157"/>
      <c r="Y217" s="158"/>
      <c r="Z217" s="158"/>
      <c r="AA217" s="158"/>
      <c r="AB217" s="158"/>
      <c r="AC217" s="158"/>
      <c r="AD217" s="158"/>
      <c r="AE217" s="158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  <c r="HR217" s="26"/>
      <c r="HS217" s="26"/>
      <c r="HT217" s="26"/>
      <c r="HU217" s="26"/>
      <c r="HV217" s="26"/>
      <c r="HW217" s="26"/>
      <c r="HX217" s="26"/>
      <c r="HY217" s="26"/>
      <c r="HZ217" s="26"/>
      <c r="IA217" s="26"/>
      <c r="IB217" s="26"/>
      <c r="IC217" s="26"/>
      <c r="ID217" s="26"/>
      <c r="IE217" s="26"/>
      <c r="IF217" s="26"/>
      <c r="IG217" s="26"/>
      <c r="IH217" s="26"/>
      <c r="II217" s="26"/>
      <c r="IJ217" s="26"/>
      <c r="IK217" s="26"/>
      <c r="IL217" s="26"/>
      <c r="IM217" s="26"/>
      <c r="IN217" s="26"/>
      <c r="IO217" s="26"/>
      <c r="IP217" s="26"/>
      <c r="IQ217" s="26"/>
      <c r="IR217" s="26"/>
      <c r="IS217" s="26"/>
      <c r="IT217" s="26"/>
      <c r="IU217" s="26"/>
      <c r="IV217" s="26"/>
      <c r="IW217" s="26"/>
      <c r="IX217" s="26"/>
      <c r="IY217" s="26"/>
      <c r="IZ217" s="26"/>
      <c r="JA217" s="26"/>
      <c r="JB217" s="26"/>
      <c r="JC217" s="26"/>
      <c r="JD217" s="26"/>
      <c r="JE217" s="26"/>
      <c r="JF217" s="26"/>
      <c r="JG217" s="26"/>
      <c r="JH217" s="26"/>
      <c r="JI217" s="26"/>
      <c r="JJ217" s="26"/>
      <c r="JK217" s="26"/>
      <c r="JL217" s="26"/>
      <c r="JM217" s="26"/>
      <c r="JN217" s="26"/>
      <c r="JO217" s="26"/>
      <c r="JP217" s="26"/>
      <c r="JQ217" s="26"/>
      <c r="JR217" s="26"/>
      <c r="JS217" s="26"/>
      <c r="JT217" s="26"/>
      <c r="JU217" s="26"/>
      <c r="JV217" s="26"/>
      <c r="JW217" s="26"/>
      <c r="JX217" s="26"/>
      <c r="JY217" s="26"/>
      <c r="JZ217" s="26"/>
      <c r="KA217" s="26"/>
      <c r="KB217" s="26"/>
      <c r="KC217" s="26"/>
      <c r="KD217" s="26"/>
      <c r="KE217" s="26"/>
      <c r="KF217" s="26"/>
      <c r="KG217" s="26"/>
      <c r="KH217" s="26"/>
      <c r="KI217" s="26"/>
      <c r="KJ217" s="26"/>
      <c r="KK217" s="26"/>
      <c r="KL217" s="26"/>
      <c r="KM217" s="26"/>
      <c r="KN217" s="26"/>
      <c r="KO217" s="26"/>
      <c r="KP217" s="26"/>
      <c r="KQ217" s="26"/>
      <c r="KR217" s="26"/>
      <c r="KS217" s="26"/>
      <c r="KT217" s="26"/>
      <c r="KU217" s="26"/>
      <c r="KV217" s="26"/>
      <c r="KW217" s="26"/>
      <c r="KX217" s="26"/>
      <c r="KY217" s="26"/>
      <c r="KZ217" s="26"/>
      <c r="LA217" s="26"/>
      <c r="LB217" s="26"/>
      <c r="LC217" s="26"/>
      <c r="LD217" s="26"/>
      <c r="LE217" s="26"/>
      <c r="LF217" s="26"/>
      <c r="LG217" s="26"/>
      <c r="LH217" s="26"/>
      <c r="LI217" s="26"/>
      <c r="LJ217" s="26"/>
      <c r="LK217" s="26"/>
      <c r="LL217" s="26"/>
      <c r="LM217" s="26"/>
      <c r="LN217" s="26"/>
      <c r="LO217" s="26"/>
      <c r="LP217" s="26"/>
      <c r="LQ217" s="26"/>
      <c r="LR217" s="26"/>
      <c r="LS217" s="26"/>
      <c r="LT217" s="26"/>
      <c r="LU217" s="26"/>
      <c r="LV217" s="26"/>
      <c r="LW217" s="26"/>
      <c r="LX217" s="26"/>
      <c r="LY217" s="26"/>
      <c r="LZ217" s="26"/>
      <c r="MA217" s="26"/>
      <c r="MB217" s="26"/>
      <c r="MC217" s="26"/>
      <c r="MD217" s="26"/>
      <c r="ME217" s="26"/>
      <c r="MF217" s="26"/>
      <c r="MG217" s="26"/>
      <c r="MH217" s="26"/>
      <c r="MI217" s="26"/>
      <c r="MJ217" s="26"/>
      <c r="MK217" s="26"/>
      <c r="ML217" s="26"/>
      <c r="MM217" s="26"/>
      <c r="MN217" s="26"/>
      <c r="MO217" s="26"/>
      <c r="MP217" s="26"/>
      <c r="MQ217" s="26"/>
      <c r="MR217" s="26"/>
      <c r="MS217" s="26"/>
      <c r="MT217" s="26"/>
      <c r="MU217" s="26"/>
      <c r="MV217" s="26"/>
      <c r="MW217" s="26"/>
      <c r="MX217" s="26"/>
      <c r="MY217" s="26"/>
      <c r="MZ217" s="26"/>
      <c r="NA217" s="26"/>
      <c r="NB217" s="26"/>
      <c r="NC217" s="26"/>
      <c r="ND217" s="26"/>
      <c r="NE217" s="26"/>
      <c r="NF217" s="26"/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SQ217" s="26"/>
      <c r="SR217" s="26"/>
      <c r="SS217" s="26"/>
      <c r="ST217" s="26"/>
      <c r="SU217" s="26"/>
      <c r="SV217" s="26"/>
      <c r="SW217" s="26"/>
      <c r="SX217" s="26"/>
      <c r="SY217" s="26"/>
      <c r="SZ217" s="26"/>
      <c r="TA217" s="26"/>
      <c r="TB217" s="26"/>
      <c r="TC217" s="26"/>
      <c r="TD217" s="26"/>
      <c r="TE217" s="26"/>
      <c r="TF217" s="26"/>
      <c r="TG217" s="26"/>
      <c r="TH217" s="26"/>
      <c r="TI217" s="26"/>
      <c r="TJ217" s="26"/>
      <c r="TK217" s="26"/>
      <c r="TL217" s="26"/>
      <c r="TM217" s="26"/>
      <c r="TN217" s="26"/>
      <c r="TO217" s="26"/>
      <c r="TP217" s="26"/>
      <c r="TQ217" s="26"/>
      <c r="TR217" s="26"/>
      <c r="TS217" s="26"/>
      <c r="TT217" s="26"/>
      <c r="TU217" s="26"/>
      <c r="TV217" s="26"/>
      <c r="TW217" s="26"/>
      <c r="TX217" s="26"/>
      <c r="TY217" s="26"/>
      <c r="TZ217" s="26"/>
      <c r="UA217" s="26"/>
      <c r="UB217" s="26"/>
      <c r="UC217" s="26"/>
      <c r="UD217" s="26"/>
      <c r="UE217" s="26"/>
      <c r="UF217" s="26"/>
      <c r="UG217" s="26"/>
      <c r="UH217" s="26"/>
      <c r="UI217" s="26"/>
      <c r="UJ217" s="26"/>
      <c r="UK217" s="26"/>
      <c r="UL217" s="26"/>
      <c r="UM217" s="26"/>
      <c r="UN217" s="26"/>
      <c r="UO217" s="26"/>
      <c r="UP217" s="26"/>
      <c r="UQ217" s="26"/>
      <c r="UR217" s="26"/>
      <c r="US217" s="26"/>
      <c r="UT217" s="26"/>
      <c r="UU217" s="26"/>
      <c r="UV217" s="26"/>
      <c r="UW217" s="26"/>
      <c r="UX217" s="26"/>
      <c r="UY217" s="26"/>
      <c r="UZ217" s="26"/>
      <c r="VA217" s="26"/>
      <c r="VB217" s="26"/>
      <c r="VC217" s="26"/>
      <c r="VD217" s="26"/>
      <c r="VE217" s="26"/>
      <c r="VF217" s="26"/>
      <c r="VG217" s="26"/>
      <c r="VH217" s="26"/>
      <c r="VI217" s="26"/>
      <c r="VJ217" s="26"/>
      <c r="VK217" s="26"/>
      <c r="VL217" s="26"/>
      <c r="VM217" s="26"/>
      <c r="VN217" s="26"/>
      <c r="VO217" s="26"/>
      <c r="VP217" s="26"/>
      <c r="VQ217" s="26"/>
    </row>
    <row r="218" spans="1:589" ht="20.25" customHeight="1" x14ac:dyDescent="0.25">
      <c r="A218" s="502"/>
      <c r="B218" s="382"/>
      <c r="C218" s="388"/>
      <c r="D218" s="336"/>
      <c r="E218" s="441"/>
      <c r="F218" s="308"/>
      <c r="G218" s="5">
        <v>26</v>
      </c>
      <c r="H218" s="5">
        <v>28</v>
      </c>
      <c r="I218" s="5">
        <v>30</v>
      </c>
      <c r="J218" s="5">
        <v>32</v>
      </c>
      <c r="K218" s="11">
        <v>34</v>
      </c>
      <c r="L218" s="5">
        <v>36</v>
      </c>
      <c r="M218" s="5">
        <v>38</v>
      </c>
      <c r="N218" s="5">
        <v>40</v>
      </c>
      <c r="O218" s="5">
        <v>42</v>
      </c>
      <c r="P218" s="252"/>
      <c r="Q218" s="21"/>
      <c r="R218" s="21"/>
      <c r="S218" s="21"/>
      <c r="T218" s="21"/>
      <c r="U218" s="21"/>
      <c r="V218" s="226"/>
      <c r="W218" s="222"/>
      <c r="X218" s="157"/>
      <c r="Y218" s="158"/>
      <c r="Z218" s="158"/>
      <c r="AA218" s="158"/>
      <c r="AB218" s="158"/>
      <c r="AC218" s="158"/>
      <c r="AD218" s="158"/>
      <c r="AE218" s="158"/>
    </row>
    <row r="219" spans="1:589" ht="23.25" customHeight="1" x14ac:dyDescent="0.25">
      <c r="A219" s="503"/>
      <c r="B219" s="382"/>
      <c r="C219" s="388"/>
      <c r="D219" s="336"/>
      <c r="E219" s="441"/>
      <c r="F219" s="88" t="s">
        <v>1</v>
      </c>
      <c r="G219" s="105"/>
      <c r="H219" s="105"/>
      <c r="I219" s="105"/>
      <c r="J219" s="105"/>
      <c r="K219" s="105"/>
      <c r="L219" s="105"/>
      <c r="M219" s="105"/>
      <c r="N219" s="105"/>
      <c r="O219" s="105"/>
      <c r="P219" s="252"/>
      <c r="Q219" s="21"/>
      <c r="R219" s="21"/>
      <c r="S219" s="21"/>
      <c r="T219" s="21"/>
      <c r="U219" s="21"/>
      <c r="V219" s="203">
        <f>SUM(G219:P219)</f>
        <v>0</v>
      </c>
      <c r="W219" s="14">
        <f>SUM(G219:K219)*G217+SUM(L219:P219)*L217</f>
        <v>0</v>
      </c>
      <c r="X219" s="157"/>
      <c r="Y219" s="158"/>
      <c r="Z219" s="158"/>
      <c r="AA219" s="158"/>
      <c r="AB219" s="158"/>
      <c r="AC219" s="158"/>
      <c r="AD219" s="158"/>
      <c r="AE219" s="158"/>
    </row>
    <row r="220" spans="1:589" ht="23.25" customHeight="1" x14ac:dyDescent="0.25">
      <c r="A220" s="245"/>
      <c r="B220" s="383"/>
      <c r="C220" s="389"/>
      <c r="D220" s="336"/>
      <c r="E220" s="441"/>
      <c r="F220" s="244" t="s">
        <v>2</v>
      </c>
      <c r="G220" s="105"/>
      <c r="H220" s="105"/>
      <c r="I220" s="105"/>
      <c r="J220" s="105"/>
      <c r="K220" s="105"/>
      <c r="L220" s="254"/>
      <c r="M220" s="254"/>
      <c r="N220" s="254"/>
      <c r="O220" s="254"/>
      <c r="P220" s="21"/>
      <c r="Q220" s="21"/>
      <c r="R220" s="21"/>
      <c r="S220" s="21"/>
      <c r="T220" s="21"/>
      <c r="U220" s="21"/>
      <c r="V220" s="203">
        <f>SUM(G220:P220)</f>
        <v>0</v>
      </c>
      <c r="W220" s="14">
        <f>SUM(G220:K220)*G217+SUM(L220:P220)*L217</f>
        <v>0</v>
      </c>
      <c r="X220" s="157"/>
      <c r="Y220" s="158"/>
      <c r="Z220" s="158"/>
      <c r="AA220" s="158"/>
      <c r="AB220" s="158"/>
      <c r="AC220" s="158"/>
      <c r="AD220" s="158"/>
      <c r="AE220" s="158"/>
    </row>
    <row r="221" spans="1:589" s="4" customFormat="1" ht="5.25" customHeight="1" x14ac:dyDescent="0.25">
      <c r="A221" s="234"/>
      <c r="B221" s="66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8"/>
      <c r="X221" s="157"/>
      <c r="Y221" s="158"/>
      <c r="Z221" s="158"/>
      <c r="AA221" s="158"/>
      <c r="AB221" s="158"/>
      <c r="AC221" s="158"/>
      <c r="AD221" s="158"/>
      <c r="AE221" s="15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3"/>
      <c r="NJ221" s="3"/>
      <c r="NK221" s="3"/>
      <c r="NL221" s="3"/>
      <c r="NM221" s="3"/>
      <c r="NN221" s="3"/>
      <c r="NO221" s="3"/>
      <c r="NP221" s="3"/>
      <c r="NQ221" s="3"/>
      <c r="NR221" s="3"/>
      <c r="NS221" s="3"/>
      <c r="NT221" s="3"/>
      <c r="NU221" s="3"/>
      <c r="NV221" s="3"/>
      <c r="NW221" s="3"/>
      <c r="NX221" s="3"/>
      <c r="NY221" s="3"/>
      <c r="NZ221" s="3"/>
      <c r="OA221" s="3"/>
      <c r="OB221" s="3"/>
      <c r="OC221" s="3"/>
      <c r="OD221" s="3"/>
      <c r="OE221" s="3"/>
      <c r="OF221" s="3"/>
      <c r="OG221" s="3"/>
      <c r="OH221" s="3"/>
      <c r="OI221" s="3"/>
      <c r="OJ221" s="3"/>
      <c r="OK221" s="3"/>
      <c r="OL221" s="3"/>
      <c r="OM221" s="3"/>
      <c r="ON221" s="3"/>
      <c r="OO221" s="3"/>
      <c r="OP221" s="3"/>
      <c r="OQ221" s="3"/>
      <c r="OR221" s="3"/>
      <c r="OS221" s="3"/>
      <c r="OT221" s="3"/>
      <c r="OU221" s="3"/>
      <c r="OV221" s="3"/>
      <c r="OW221" s="3"/>
      <c r="OX221" s="3"/>
      <c r="OY221" s="3"/>
      <c r="OZ221" s="3"/>
      <c r="PA221" s="3"/>
      <c r="PB221" s="3"/>
      <c r="PC221" s="3"/>
      <c r="PD221" s="3"/>
      <c r="PE221" s="3"/>
      <c r="PF221" s="3"/>
      <c r="PG221" s="3"/>
      <c r="PH221" s="3"/>
      <c r="PI221" s="3"/>
      <c r="PJ221" s="3"/>
      <c r="PK221" s="3"/>
      <c r="PL221" s="3"/>
      <c r="PM221" s="3"/>
      <c r="PN221" s="3"/>
      <c r="PO221" s="3"/>
      <c r="PP221" s="3"/>
      <c r="PQ221" s="3"/>
      <c r="PR221" s="3"/>
      <c r="PS221" s="3"/>
      <c r="PT221" s="3"/>
      <c r="PU221" s="3"/>
      <c r="PV221" s="3"/>
      <c r="PW221" s="3"/>
      <c r="PX221" s="3"/>
      <c r="PY221" s="3"/>
      <c r="PZ221" s="3"/>
      <c r="QA221" s="3"/>
      <c r="QB221" s="3"/>
      <c r="QC221" s="3"/>
      <c r="QD221" s="3"/>
      <c r="QE221" s="3"/>
      <c r="QF221" s="3"/>
      <c r="QG221" s="3"/>
      <c r="QH221" s="3"/>
      <c r="QI221" s="3"/>
      <c r="QJ221" s="3"/>
      <c r="QK221" s="3"/>
      <c r="QL221" s="3"/>
      <c r="QM221" s="3"/>
      <c r="QN221" s="3"/>
      <c r="QO221" s="3"/>
      <c r="QP221" s="3"/>
      <c r="QQ221" s="3"/>
      <c r="QR221" s="3"/>
      <c r="QS221" s="3"/>
      <c r="QT221" s="3"/>
      <c r="QU221" s="3"/>
      <c r="QV221" s="3"/>
      <c r="QW221" s="3"/>
      <c r="QX221" s="3"/>
      <c r="QY221" s="3"/>
      <c r="QZ221" s="3"/>
      <c r="RA221" s="3"/>
      <c r="RB221" s="3"/>
      <c r="RC221" s="3"/>
      <c r="RD221" s="3"/>
      <c r="RE221" s="3"/>
      <c r="RF221" s="3"/>
      <c r="RG221" s="3"/>
      <c r="RH221" s="3"/>
      <c r="RI221" s="3"/>
      <c r="RJ221" s="3"/>
      <c r="RK221" s="3"/>
      <c r="RL221" s="3"/>
      <c r="RM221" s="3"/>
      <c r="RN221" s="3"/>
      <c r="RO221" s="3"/>
      <c r="RP221" s="3"/>
      <c r="RQ221" s="3"/>
      <c r="RR221" s="3"/>
      <c r="RS221" s="3"/>
      <c r="RT221" s="3"/>
      <c r="RU221" s="3"/>
      <c r="RV221" s="3"/>
      <c r="RW221" s="3"/>
      <c r="RX221" s="3"/>
      <c r="RY221" s="3"/>
      <c r="RZ221" s="3"/>
      <c r="SA221" s="3"/>
      <c r="SB221" s="3"/>
      <c r="SC221" s="3"/>
      <c r="SD221" s="3"/>
      <c r="SE221" s="3"/>
      <c r="SF221" s="3"/>
      <c r="SG221" s="3"/>
      <c r="SH221" s="3"/>
      <c r="SI221" s="3"/>
      <c r="SJ221" s="3"/>
      <c r="SK221" s="3"/>
      <c r="SL221" s="3"/>
      <c r="SM221" s="3"/>
      <c r="SN221" s="3"/>
      <c r="SO221" s="3"/>
      <c r="SP221" s="3"/>
      <c r="SQ221" s="3"/>
      <c r="SR221" s="3"/>
      <c r="SS221" s="3"/>
      <c r="ST221" s="3"/>
      <c r="SU221" s="3"/>
      <c r="SV221" s="3"/>
      <c r="SW221" s="3"/>
      <c r="SX221" s="3"/>
      <c r="SY221" s="3"/>
      <c r="SZ221" s="3"/>
      <c r="TA221" s="3"/>
      <c r="TB221" s="3"/>
      <c r="TC221" s="3"/>
      <c r="TD221" s="3"/>
      <c r="TE221" s="3"/>
      <c r="TF221" s="3"/>
      <c r="TG221" s="3"/>
      <c r="TH221" s="3"/>
      <c r="TI221" s="3"/>
      <c r="TJ221" s="3"/>
      <c r="TK221" s="3"/>
      <c r="TL221" s="3"/>
      <c r="TM221" s="3"/>
      <c r="TN221" s="3"/>
      <c r="TO221" s="3"/>
      <c r="TP221" s="3"/>
      <c r="TQ221" s="3"/>
      <c r="TR221" s="3"/>
      <c r="TS221" s="3"/>
      <c r="TT221" s="3"/>
      <c r="TU221" s="3"/>
      <c r="TV221" s="3"/>
      <c r="TW221" s="3"/>
      <c r="TX221" s="3"/>
      <c r="TY221" s="3"/>
      <c r="TZ221" s="3"/>
      <c r="UA221" s="3"/>
      <c r="UB221" s="3"/>
      <c r="UC221" s="3"/>
      <c r="UD221" s="3"/>
      <c r="UE221" s="3"/>
      <c r="UF221" s="3"/>
      <c r="UG221" s="3"/>
      <c r="UH221" s="3"/>
      <c r="UI221" s="3"/>
      <c r="UJ221" s="3"/>
      <c r="UK221" s="3"/>
      <c r="UL221" s="3"/>
      <c r="UM221" s="3"/>
      <c r="UN221" s="3"/>
      <c r="UO221" s="3"/>
      <c r="UP221" s="3"/>
      <c r="UQ221" s="3"/>
      <c r="UR221" s="3"/>
      <c r="US221" s="3"/>
      <c r="UT221" s="3"/>
      <c r="UU221" s="3"/>
      <c r="UV221" s="3"/>
      <c r="UW221" s="3"/>
      <c r="UX221" s="3"/>
      <c r="UY221" s="3"/>
      <c r="UZ221" s="3"/>
      <c r="VA221" s="3"/>
      <c r="VB221" s="3"/>
      <c r="VC221" s="3"/>
      <c r="VD221" s="3"/>
      <c r="VE221" s="3"/>
      <c r="VF221" s="3"/>
      <c r="VG221" s="3"/>
      <c r="VH221" s="3"/>
      <c r="VI221" s="3"/>
      <c r="VJ221" s="3"/>
      <c r="VK221" s="3"/>
      <c r="VL221" s="3"/>
      <c r="VM221" s="3"/>
      <c r="VN221" s="3"/>
      <c r="VO221" s="3"/>
      <c r="VP221" s="3"/>
      <c r="VQ221" s="3"/>
    </row>
    <row r="222" spans="1:589" s="19" customFormat="1" ht="21.75" customHeight="1" x14ac:dyDescent="0.25">
      <c r="A222" s="501"/>
      <c r="B222" s="378"/>
      <c r="C222" s="375" t="s">
        <v>16</v>
      </c>
      <c r="D222" s="336" t="s">
        <v>126</v>
      </c>
      <c r="E222" s="374" t="s">
        <v>5</v>
      </c>
      <c r="F222" s="307"/>
      <c r="G222" s="312">
        <v>200</v>
      </c>
      <c r="H222" s="312"/>
      <c r="I222" s="312"/>
      <c r="J222" s="312"/>
      <c r="K222" s="312"/>
      <c r="L222" s="316">
        <v>255</v>
      </c>
      <c r="M222" s="316"/>
      <c r="N222" s="316"/>
      <c r="O222" s="316"/>
      <c r="P222" s="316"/>
      <c r="Q222" s="86"/>
      <c r="R222" s="86"/>
      <c r="S222" s="86"/>
      <c r="T222" s="86"/>
      <c r="U222" s="86"/>
      <c r="V222" s="187"/>
      <c r="W222" s="188"/>
      <c r="X222" s="157"/>
      <c r="Y222" s="158"/>
      <c r="Z222" s="158"/>
      <c r="AA222" s="158"/>
      <c r="AB222" s="158"/>
      <c r="AC222" s="158"/>
      <c r="AD222" s="158"/>
      <c r="AE222" s="158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  <c r="HR222" s="26"/>
      <c r="HS222" s="26"/>
      <c r="HT222" s="26"/>
      <c r="HU222" s="26"/>
      <c r="HV222" s="26"/>
      <c r="HW222" s="26"/>
      <c r="HX222" s="26"/>
      <c r="HY222" s="26"/>
      <c r="HZ222" s="26"/>
      <c r="IA222" s="26"/>
      <c r="IB222" s="26"/>
      <c r="IC222" s="26"/>
      <c r="ID222" s="26"/>
      <c r="IE222" s="26"/>
      <c r="IF222" s="26"/>
      <c r="IG222" s="26"/>
      <c r="IH222" s="26"/>
      <c r="II222" s="26"/>
      <c r="IJ222" s="26"/>
      <c r="IK222" s="26"/>
      <c r="IL222" s="26"/>
      <c r="IM222" s="26"/>
      <c r="IN222" s="26"/>
      <c r="IO222" s="26"/>
      <c r="IP222" s="26"/>
      <c r="IQ222" s="26"/>
      <c r="IR222" s="26"/>
      <c r="IS222" s="26"/>
      <c r="IT222" s="26"/>
      <c r="IU222" s="26"/>
      <c r="IV222" s="26"/>
      <c r="IW222" s="26"/>
      <c r="IX222" s="26"/>
      <c r="IY222" s="26"/>
      <c r="IZ222" s="26"/>
      <c r="JA222" s="26"/>
      <c r="JB222" s="26"/>
      <c r="JC222" s="26"/>
      <c r="JD222" s="26"/>
      <c r="JE222" s="26"/>
      <c r="JF222" s="26"/>
      <c r="JG222" s="26"/>
      <c r="JH222" s="26"/>
      <c r="JI222" s="26"/>
      <c r="JJ222" s="26"/>
      <c r="JK222" s="26"/>
      <c r="JL222" s="26"/>
      <c r="JM222" s="26"/>
      <c r="JN222" s="26"/>
      <c r="JO222" s="26"/>
      <c r="JP222" s="26"/>
      <c r="JQ222" s="26"/>
      <c r="JR222" s="26"/>
      <c r="JS222" s="26"/>
      <c r="JT222" s="26"/>
      <c r="JU222" s="26"/>
      <c r="JV222" s="26"/>
      <c r="JW222" s="26"/>
      <c r="JX222" s="26"/>
      <c r="JY222" s="26"/>
      <c r="JZ222" s="26"/>
      <c r="KA222" s="26"/>
      <c r="KB222" s="26"/>
      <c r="KC222" s="26"/>
      <c r="KD222" s="26"/>
      <c r="KE222" s="26"/>
      <c r="KF222" s="26"/>
      <c r="KG222" s="26"/>
      <c r="KH222" s="26"/>
      <c r="KI222" s="26"/>
      <c r="KJ222" s="26"/>
      <c r="KK222" s="26"/>
      <c r="KL222" s="26"/>
      <c r="KM222" s="26"/>
      <c r="KN222" s="26"/>
      <c r="KO222" s="26"/>
      <c r="KP222" s="26"/>
      <c r="KQ222" s="26"/>
      <c r="KR222" s="26"/>
      <c r="KS222" s="26"/>
      <c r="KT222" s="26"/>
      <c r="KU222" s="26"/>
      <c r="KV222" s="26"/>
      <c r="KW222" s="26"/>
      <c r="KX222" s="26"/>
      <c r="KY222" s="26"/>
      <c r="KZ222" s="26"/>
      <c r="LA222" s="26"/>
      <c r="LB222" s="26"/>
      <c r="LC222" s="26"/>
      <c r="LD222" s="26"/>
      <c r="LE222" s="26"/>
      <c r="LF222" s="26"/>
      <c r="LG222" s="26"/>
      <c r="LH222" s="26"/>
      <c r="LI222" s="26"/>
      <c r="LJ222" s="26"/>
      <c r="LK222" s="26"/>
      <c r="LL222" s="26"/>
      <c r="LM222" s="26"/>
      <c r="LN222" s="26"/>
      <c r="LO222" s="26"/>
      <c r="LP222" s="26"/>
      <c r="LQ222" s="26"/>
      <c r="LR222" s="26"/>
      <c r="LS222" s="26"/>
      <c r="LT222" s="26"/>
      <c r="LU222" s="26"/>
      <c r="LV222" s="26"/>
      <c r="LW222" s="26"/>
      <c r="LX222" s="26"/>
      <c r="LY222" s="26"/>
      <c r="LZ222" s="26"/>
      <c r="MA222" s="26"/>
      <c r="MB222" s="26"/>
      <c r="MC222" s="26"/>
      <c r="MD222" s="26"/>
      <c r="ME222" s="26"/>
      <c r="MF222" s="26"/>
      <c r="MG222" s="26"/>
      <c r="MH222" s="26"/>
      <c r="MI222" s="26"/>
      <c r="MJ222" s="26"/>
      <c r="MK222" s="26"/>
      <c r="ML222" s="26"/>
      <c r="MM222" s="26"/>
      <c r="MN222" s="26"/>
      <c r="MO222" s="26"/>
      <c r="MP222" s="26"/>
      <c r="MQ222" s="26"/>
      <c r="MR222" s="26"/>
      <c r="MS222" s="26"/>
      <c r="MT222" s="26"/>
      <c r="MU222" s="26"/>
      <c r="MV222" s="26"/>
      <c r="MW222" s="26"/>
      <c r="MX222" s="26"/>
      <c r="MY222" s="26"/>
      <c r="MZ222" s="26"/>
      <c r="NA222" s="26"/>
      <c r="NB222" s="26"/>
      <c r="NC222" s="26"/>
      <c r="ND222" s="26"/>
      <c r="NE222" s="26"/>
      <c r="NF222" s="26"/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SQ222" s="26"/>
      <c r="SR222" s="26"/>
      <c r="SS222" s="26"/>
      <c r="ST222" s="26"/>
      <c r="SU222" s="26"/>
      <c r="SV222" s="26"/>
      <c r="SW222" s="26"/>
      <c r="SX222" s="26"/>
      <c r="SY222" s="26"/>
      <c r="SZ222" s="26"/>
      <c r="TA222" s="26"/>
      <c r="TB222" s="26"/>
      <c r="TC222" s="26"/>
      <c r="TD222" s="26"/>
      <c r="TE222" s="26"/>
      <c r="TF222" s="26"/>
      <c r="TG222" s="26"/>
      <c r="TH222" s="26"/>
      <c r="TI222" s="26"/>
      <c r="TJ222" s="26"/>
      <c r="TK222" s="26"/>
      <c r="TL222" s="26"/>
      <c r="TM222" s="26"/>
      <c r="TN222" s="26"/>
      <c r="TO222" s="26"/>
      <c r="TP222" s="26"/>
      <c r="TQ222" s="26"/>
      <c r="TR222" s="26"/>
      <c r="TS222" s="26"/>
      <c r="TT222" s="26"/>
      <c r="TU222" s="26"/>
      <c r="TV222" s="26"/>
      <c r="TW222" s="26"/>
      <c r="TX222" s="26"/>
      <c r="TY222" s="26"/>
      <c r="TZ222" s="26"/>
      <c r="UA222" s="26"/>
      <c r="UB222" s="26"/>
      <c r="UC222" s="26"/>
      <c r="UD222" s="26"/>
      <c r="UE222" s="26"/>
      <c r="UF222" s="26"/>
      <c r="UG222" s="26"/>
      <c r="UH222" s="26"/>
      <c r="UI222" s="26"/>
      <c r="UJ222" s="26"/>
      <c r="UK222" s="26"/>
      <c r="UL222" s="26"/>
      <c r="UM222" s="26"/>
      <c r="UN222" s="26"/>
      <c r="UO222" s="26"/>
      <c r="UP222" s="26"/>
      <c r="UQ222" s="26"/>
      <c r="UR222" s="26"/>
      <c r="US222" s="26"/>
      <c r="UT222" s="26"/>
      <c r="UU222" s="26"/>
      <c r="UV222" s="26"/>
      <c r="UW222" s="26"/>
      <c r="UX222" s="26"/>
      <c r="UY222" s="26"/>
      <c r="UZ222" s="26"/>
      <c r="VA222" s="26"/>
      <c r="VB222" s="26"/>
      <c r="VC222" s="26"/>
      <c r="VD222" s="26"/>
      <c r="VE222" s="26"/>
      <c r="VF222" s="26"/>
      <c r="VG222" s="26"/>
      <c r="VH222" s="26"/>
      <c r="VI222" s="26"/>
      <c r="VJ222" s="26"/>
      <c r="VK222" s="26"/>
      <c r="VL222" s="26"/>
      <c r="VM222" s="26"/>
      <c r="VN222" s="26"/>
      <c r="VO222" s="26"/>
      <c r="VP222" s="26"/>
      <c r="VQ222" s="26"/>
    </row>
    <row r="223" spans="1:589" ht="21.75" customHeight="1" x14ac:dyDescent="0.25">
      <c r="A223" s="502"/>
      <c r="B223" s="379"/>
      <c r="C223" s="375"/>
      <c r="D223" s="336"/>
      <c r="E223" s="374"/>
      <c r="F223" s="308"/>
      <c r="G223" s="5">
        <v>26</v>
      </c>
      <c r="H223" s="5">
        <v>28</v>
      </c>
      <c r="I223" s="5">
        <v>30</v>
      </c>
      <c r="J223" s="5">
        <v>32</v>
      </c>
      <c r="K223" s="11">
        <v>34</v>
      </c>
      <c r="L223" s="5">
        <v>36</v>
      </c>
      <c r="M223" s="5">
        <v>38</v>
      </c>
      <c r="N223" s="5">
        <v>40</v>
      </c>
      <c r="O223" s="5">
        <v>42</v>
      </c>
      <c r="P223" s="11">
        <v>44</v>
      </c>
      <c r="Q223" s="21"/>
      <c r="R223" s="21"/>
      <c r="S223" s="21"/>
      <c r="T223" s="21"/>
      <c r="U223" s="21"/>
      <c r="V223" s="226"/>
      <c r="W223" s="222"/>
      <c r="X223" s="157"/>
      <c r="Y223" s="158"/>
      <c r="Z223" s="158"/>
      <c r="AA223" s="158"/>
      <c r="AB223" s="158"/>
      <c r="AC223" s="158"/>
      <c r="AD223" s="158"/>
      <c r="AE223" s="158"/>
    </row>
    <row r="224" spans="1:589" ht="21.75" customHeight="1" x14ac:dyDescent="0.25">
      <c r="A224" s="503"/>
      <c r="B224" s="379"/>
      <c r="C224" s="375"/>
      <c r="D224" s="336"/>
      <c r="E224" s="374"/>
      <c r="F224" s="88" t="s">
        <v>1</v>
      </c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21"/>
      <c r="R224" s="21"/>
      <c r="S224" s="21"/>
      <c r="T224" s="21"/>
      <c r="U224" s="21"/>
      <c r="V224" s="203">
        <f>SUM(G224:P224)</f>
        <v>0</v>
      </c>
      <c r="W224" s="14">
        <f>SUM(G224:K224)*G222+SUM(L224:P224)*L222</f>
        <v>0</v>
      </c>
      <c r="X224" s="157"/>
      <c r="Y224" s="158"/>
      <c r="Z224" s="158"/>
      <c r="AA224" s="158"/>
      <c r="AB224" s="158"/>
      <c r="AC224" s="158"/>
      <c r="AD224" s="158"/>
      <c r="AE224" s="158"/>
    </row>
    <row r="225" spans="1:589" s="4" customFormat="1" ht="3.75" customHeight="1" x14ac:dyDescent="0.25">
      <c r="A225" s="234"/>
      <c r="B225" s="66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8"/>
      <c r="X225" s="157"/>
      <c r="Y225" s="158"/>
      <c r="Z225" s="158"/>
      <c r="AA225" s="158"/>
      <c r="AB225" s="158"/>
      <c r="AC225" s="158"/>
      <c r="AD225" s="158"/>
      <c r="AE225" s="158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</row>
    <row r="226" spans="1:589" s="19" customFormat="1" ht="30.75" customHeight="1" x14ac:dyDescent="0.25">
      <c r="A226" s="501"/>
      <c r="B226" s="378"/>
      <c r="C226" s="375" t="s">
        <v>17</v>
      </c>
      <c r="D226" s="336" t="s">
        <v>127</v>
      </c>
      <c r="E226" s="374" t="s">
        <v>19</v>
      </c>
      <c r="F226" s="307"/>
      <c r="G226" s="312">
        <v>255</v>
      </c>
      <c r="H226" s="312"/>
      <c r="I226" s="312"/>
      <c r="J226" s="312"/>
      <c r="K226" s="312"/>
      <c r="L226" s="316">
        <v>295</v>
      </c>
      <c r="M226" s="316"/>
      <c r="N226" s="316"/>
      <c r="O226" s="316"/>
      <c r="P226" s="316"/>
      <c r="Q226" s="86"/>
      <c r="R226" s="86"/>
      <c r="S226" s="86"/>
      <c r="T226" s="86"/>
      <c r="U226" s="86"/>
      <c r="V226" s="187"/>
      <c r="W226" s="188"/>
      <c r="X226" s="157"/>
      <c r="Y226" s="158"/>
      <c r="Z226" s="158"/>
      <c r="AA226" s="158"/>
      <c r="AB226" s="158"/>
      <c r="AC226" s="158"/>
      <c r="AD226" s="158"/>
      <c r="AE226" s="158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  <c r="HR226" s="26"/>
      <c r="HS226" s="26"/>
      <c r="HT226" s="26"/>
      <c r="HU226" s="26"/>
      <c r="HV226" s="26"/>
      <c r="HW226" s="26"/>
      <c r="HX226" s="26"/>
      <c r="HY226" s="26"/>
      <c r="HZ226" s="26"/>
      <c r="IA226" s="26"/>
      <c r="IB226" s="26"/>
      <c r="IC226" s="26"/>
      <c r="ID226" s="26"/>
      <c r="IE226" s="26"/>
      <c r="IF226" s="26"/>
      <c r="IG226" s="26"/>
      <c r="IH226" s="26"/>
      <c r="II226" s="26"/>
      <c r="IJ226" s="26"/>
      <c r="IK226" s="26"/>
      <c r="IL226" s="26"/>
      <c r="IM226" s="26"/>
      <c r="IN226" s="26"/>
      <c r="IO226" s="26"/>
      <c r="IP226" s="26"/>
      <c r="IQ226" s="26"/>
      <c r="IR226" s="26"/>
      <c r="IS226" s="26"/>
      <c r="IT226" s="26"/>
      <c r="IU226" s="26"/>
      <c r="IV226" s="26"/>
      <c r="IW226" s="26"/>
      <c r="IX226" s="26"/>
      <c r="IY226" s="26"/>
      <c r="IZ226" s="26"/>
      <c r="JA226" s="26"/>
      <c r="JB226" s="26"/>
      <c r="JC226" s="26"/>
      <c r="JD226" s="26"/>
      <c r="JE226" s="26"/>
      <c r="JF226" s="26"/>
      <c r="JG226" s="26"/>
      <c r="JH226" s="26"/>
      <c r="JI226" s="26"/>
      <c r="JJ226" s="26"/>
      <c r="JK226" s="26"/>
      <c r="JL226" s="26"/>
      <c r="JM226" s="26"/>
      <c r="JN226" s="26"/>
      <c r="JO226" s="26"/>
      <c r="JP226" s="26"/>
      <c r="JQ226" s="26"/>
      <c r="JR226" s="26"/>
      <c r="JS226" s="26"/>
      <c r="JT226" s="26"/>
      <c r="JU226" s="26"/>
      <c r="JV226" s="26"/>
      <c r="JW226" s="26"/>
      <c r="JX226" s="26"/>
      <c r="JY226" s="26"/>
      <c r="JZ226" s="26"/>
      <c r="KA226" s="26"/>
      <c r="KB226" s="26"/>
      <c r="KC226" s="26"/>
      <c r="KD226" s="26"/>
      <c r="KE226" s="26"/>
      <c r="KF226" s="26"/>
      <c r="KG226" s="26"/>
      <c r="KH226" s="26"/>
      <c r="KI226" s="26"/>
      <c r="KJ226" s="26"/>
      <c r="KK226" s="26"/>
      <c r="KL226" s="26"/>
      <c r="KM226" s="26"/>
      <c r="KN226" s="26"/>
      <c r="KO226" s="26"/>
      <c r="KP226" s="26"/>
      <c r="KQ226" s="26"/>
      <c r="KR226" s="26"/>
      <c r="KS226" s="26"/>
      <c r="KT226" s="26"/>
      <c r="KU226" s="26"/>
      <c r="KV226" s="26"/>
      <c r="KW226" s="26"/>
      <c r="KX226" s="26"/>
      <c r="KY226" s="26"/>
      <c r="KZ226" s="26"/>
      <c r="LA226" s="26"/>
      <c r="LB226" s="26"/>
      <c r="LC226" s="26"/>
      <c r="LD226" s="26"/>
      <c r="LE226" s="26"/>
      <c r="LF226" s="26"/>
      <c r="LG226" s="26"/>
      <c r="LH226" s="26"/>
      <c r="LI226" s="26"/>
      <c r="LJ226" s="26"/>
      <c r="LK226" s="26"/>
      <c r="LL226" s="26"/>
      <c r="LM226" s="26"/>
      <c r="LN226" s="26"/>
      <c r="LO226" s="26"/>
      <c r="LP226" s="26"/>
      <c r="LQ226" s="26"/>
      <c r="LR226" s="26"/>
      <c r="LS226" s="26"/>
      <c r="LT226" s="26"/>
      <c r="LU226" s="26"/>
      <c r="LV226" s="26"/>
      <c r="LW226" s="26"/>
      <c r="LX226" s="26"/>
      <c r="LY226" s="26"/>
      <c r="LZ226" s="26"/>
      <c r="MA226" s="26"/>
      <c r="MB226" s="26"/>
      <c r="MC226" s="26"/>
      <c r="MD226" s="26"/>
      <c r="ME226" s="26"/>
      <c r="MF226" s="26"/>
      <c r="MG226" s="26"/>
      <c r="MH226" s="26"/>
      <c r="MI226" s="26"/>
      <c r="MJ226" s="26"/>
      <c r="MK226" s="26"/>
      <c r="ML226" s="26"/>
      <c r="MM226" s="26"/>
      <c r="MN226" s="26"/>
      <c r="MO226" s="26"/>
      <c r="MP226" s="26"/>
      <c r="MQ226" s="26"/>
      <c r="MR226" s="26"/>
      <c r="MS226" s="26"/>
      <c r="MT226" s="26"/>
      <c r="MU226" s="26"/>
      <c r="MV226" s="26"/>
      <c r="MW226" s="26"/>
      <c r="MX226" s="26"/>
      <c r="MY226" s="26"/>
      <c r="MZ226" s="26"/>
      <c r="NA226" s="26"/>
      <c r="NB226" s="26"/>
      <c r="NC226" s="26"/>
      <c r="ND226" s="26"/>
      <c r="NE226" s="26"/>
      <c r="NF226" s="26"/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SQ226" s="26"/>
      <c r="SR226" s="26"/>
      <c r="SS226" s="26"/>
      <c r="ST226" s="26"/>
      <c r="SU226" s="26"/>
      <c r="SV226" s="26"/>
      <c r="SW226" s="26"/>
      <c r="SX226" s="26"/>
      <c r="SY226" s="26"/>
      <c r="SZ226" s="26"/>
      <c r="TA226" s="26"/>
      <c r="TB226" s="26"/>
      <c r="TC226" s="26"/>
      <c r="TD226" s="26"/>
      <c r="TE226" s="26"/>
      <c r="TF226" s="26"/>
      <c r="TG226" s="26"/>
      <c r="TH226" s="26"/>
      <c r="TI226" s="26"/>
      <c r="TJ226" s="26"/>
      <c r="TK226" s="26"/>
      <c r="TL226" s="26"/>
      <c r="TM226" s="26"/>
      <c r="TN226" s="26"/>
      <c r="TO226" s="26"/>
      <c r="TP226" s="26"/>
      <c r="TQ226" s="26"/>
      <c r="TR226" s="26"/>
      <c r="TS226" s="26"/>
      <c r="TT226" s="26"/>
      <c r="TU226" s="26"/>
      <c r="TV226" s="26"/>
      <c r="TW226" s="26"/>
      <c r="TX226" s="26"/>
      <c r="TY226" s="26"/>
      <c r="TZ226" s="26"/>
      <c r="UA226" s="26"/>
      <c r="UB226" s="26"/>
      <c r="UC226" s="26"/>
      <c r="UD226" s="26"/>
      <c r="UE226" s="26"/>
      <c r="UF226" s="26"/>
      <c r="UG226" s="26"/>
      <c r="UH226" s="26"/>
      <c r="UI226" s="26"/>
      <c r="UJ226" s="26"/>
      <c r="UK226" s="26"/>
      <c r="UL226" s="26"/>
      <c r="UM226" s="26"/>
      <c r="UN226" s="26"/>
      <c r="UO226" s="26"/>
      <c r="UP226" s="26"/>
      <c r="UQ226" s="26"/>
      <c r="UR226" s="26"/>
      <c r="US226" s="26"/>
      <c r="UT226" s="26"/>
      <c r="UU226" s="26"/>
      <c r="UV226" s="26"/>
      <c r="UW226" s="26"/>
      <c r="UX226" s="26"/>
      <c r="UY226" s="26"/>
      <c r="UZ226" s="26"/>
      <c r="VA226" s="26"/>
      <c r="VB226" s="26"/>
      <c r="VC226" s="26"/>
      <c r="VD226" s="26"/>
      <c r="VE226" s="26"/>
      <c r="VF226" s="26"/>
      <c r="VG226" s="26"/>
      <c r="VH226" s="26"/>
      <c r="VI226" s="26"/>
      <c r="VJ226" s="26"/>
      <c r="VK226" s="26"/>
      <c r="VL226" s="26"/>
      <c r="VM226" s="26"/>
      <c r="VN226" s="26"/>
      <c r="VO226" s="26"/>
      <c r="VP226" s="26"/>
      <c r="VQ226" s="26"/>
    </row>
    <row r="227" spans="1:589" ht="30.75" customHeight="1" x14ac:dyDescent="0.25">
      <c r="A227" s="502"/>
      <c r="B227" s="379"/>
      <c r="C227" s="375"/>
      <c r="D227" s="336"/>
      <c r="E227" s="374"/>
      <c r="F227" s="308"/>
      <c r="G227" s="5">
        <v>26</v>
      </c>
      <c r="H227" s="5">
        <v>28</v>
      </c>
      <c r="I227" s="5">
        <v>30</v>
      </c>
      <c r="J227" s="5">
        <v>32</v>
      </c>
      <c r="K227" s="11">
        <v>34</v>
      </c>
      <c r="L227" s="5">
        <v>36</v>
      </c>
      <c r="M227" s="5">
        <v>38</v>
      </c>
      <c r="N227" s="5">
        <v>40</v>
      </c>
      <c r="O227" s="5">
        <v>42</v>
      </c>
      <c r="P227" s="11">
        <v>44</v>
      </c>
      <c r="Q227" s="21"/>
      <c r="R227" s="21"/>
      <c r="S227" s="21"/>
      <c r="T227" s="21"/>
      <c r="U227" s="21"/>
      <c r="V227" s="226"/>
      <c r="W227" s="222"/>
      <c r="X227" s="157"/>
      <c r="Y227" s="158"/>
      <c r="Z227" s="158"/>
      <c r="AA227" s="158"/>
      <c r="AB227" s="158"/>
      <c r="AC227" s="158"/>
      <c r="AD227" s="158"/>
      <c r="AE227" s="158"/>
    </row>
    <row r="228" spans="1:589" ht="20.25" customHeight="1" x14ac:dyDescent="0.25">
      <c r="A228" s="503"/>
      <c r="B228" s="379"/>
      <c r="C228" s="375"/>
      <c r="D228" s="336"/>
      <c r="E228" s="374"/>
      <c r="F228" s="88" t="s">
        <v>1</v>
      </c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87"/>
      <c r="R228" s="87"/>
      <c r="S228" s="87"/>
      <c r="T228" s="87"/>
      <c r="U228" s="87"/>
      <c r="V228" s="203">
        <f>SUM(G228:P228)</f>
        <v>0</v>
      </c>
      <c r="W228" s="14">
        <f>SUM(G228:K228)*G226+SUM(L228:P228)*L226</f>
        <v>0</v>
      </c>
      <c r="X228" s="157"/>
      <c r="Y228" s="158"/>
      <c r="Z228" s="158"/>
      <c r="AA228" s="158"/>
      <c r="AB228" s="158"/>
      <c r="AC228" s="158"/>
      <c r="AD228" s="158"/>
      <c r="AE228" s="158"/>
    </row>
    <row r="229" spans="1:589" s="4" customFormat="1" ht="3.75" customHeight="1" x14ac:dyDescent="0.25">
      <c r="A229" s="234"/>
      <c r="B229" s="66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8"/>
      <c r="X229" s="157"/>
      <c r="Y229" s="158"/>
      <c r="Z229" s="158"/>
      <c r="AA229" s="158"/>
      <c r="AB229" s="158"/>
      <c r="AC229" s="158"/>
      <c r="AD229" s="158"/>
      <c r="AE229" s="15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</row>
    <row r="230" spans="1:589" s="19" customFormat="1" ht="26.25" customHeight="1" x14ac:dyDescent="0.25">
      <c r="A230" s="501"/>
      <c r="B230" s="378"/>
      <c r="C230" s="375" t="s">
        <v>86</v>
      </c>
      <c r="D230" s="336" t="s">
        <v>87</v>
      </c>
      <c r="E230" s="336" t="s">
        <v>19</v>
      </c>
      <c r="F230" s="307"/>
      <c r="G230" s="312">
        <v>275</v>
      </c>
      <c r="H230" s="312"/>
      <c r="I230" s="312"/>
      <c r="J230" s="312"/>
      <c r="K230" s="312"/>
      <c r="L230" s="316">
        <v>315</v>
      </c>
      <c r="M230" s="316"/>
      <c r="N230" s="316"/>
      <c r="O230" s="316"/>
      <c r="P230" s="316"/>
      <c r="Q230" s="86"/>
      <c r="R230" s="86"/>
      <c r="S230" s="86"/>
      <c r="T230" s="86"/>
      <c r="U230" s="86"/>
      <c r="V230" s="187"/>
      <c r="W230" s="188"/>
      <c r="X230" s="157"/>
      <c r="Y230" s="158"/>
      <c r="Z230" s="158"/>
      <c r="AA230" s="158"/>
      <c r="AB230" s="158"/>
      <c r="AC230" s="158"/>
      <c r="AD230" s="158"/>
      <c r="AE230" s="158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SQ230" s="26"/>
      <c r="SR230" s="26"/>
      <c r="SS230" s="26"/>
      <c r="ST230" s="26"/>
      <c r="SU230" s="26"/>
      <c r="SV230" s="26"/>
      <c r="SW230" s="26"/>
      <c r="SX230" s="26"/>
      <c r="SY230" s="26"/>
      <c r="SZ230" s="26"/>
      <c r="TA230" s="26"/>
      <c r="TB230" s="26"/>
      <c r="TC230" s="26"/>
      <c r="TD230" s="26"/>
      <c r="TE230" s="26"/>
      <c r="TF230" s="26"/>
      <c r="TG230" s="26"/>
      <c r="TH230" s="26"/>
      <c r="TI230" s="26"/>
      <c r="TJ230" s="26"/>
      <c r="TK230" s="26"/>
      <c r="TL230" s="26"/>
      <c r="TM230" s="26"/>
      <c r="TN230" s="26"/>
      <c r="TO230" s="26"/>
      <c r="TP230" s="26"/>
      <c r="TQ230" s="26"/>
      <c r="TR230" s="26"/>
      <c r="TS230" s="26"/>
      <c r="TT230" s="26"/>
      <c r="TU230" s="26"/>
      <c r="TV230" s="26"/>
      <c r="TW230" s="26"/>
      <c r="TX230" s="26"/>
      <c r="TY230" s="26"/>
      <c r="TZ230" s="26"/>
      <c r="UA230" s="26"/>
      <c r="UB230" s="26"/>
      <c r="UC230" s="26"/>
      <c r="UD230" s="26"/>
      <c r="UE230" s="26"/>
      <c r="UF230" s="26"/>
      <c r="UG230" s="26"/>
      <c r="UH230" s="26"/>
      <c r="UI230" s="26"/>
      <c r="UJ230" s="26"/>
      <c r="UK230" s="26"/>
      <c r="UL230" s="26"/>
      <c r="UM230" s="26"/>
      <c r="UN230" s="26"/>
      <c r="UO230" s="26"/>
      <c r="UP230" s="26"/>
      <c r="UQ230" s="26"/>
      <c r="UR230" s="26"/>
      <c r="US230" s="26"/>
      <c r="UT230" s="26"/>
      <c r="UU230" s="26"/>
      <c r="UV230" s="26"/>
      <c r="UW230" s="26"/>
      <c r="UX230" s="26"/>
      <c r="UY230" s="26"/>
      <c r="UZ230" s="26"/>
      <c r="VA230" s="26"/>
      <c r="VB230" s="26"/>
      <c r="VC230" s="26"/>
      <c r="VD230" s="26"/>
      <c r="VE230" s="26"/>
      <c r="VF230" s="26"/>
      <c r="VG230" s="26"/>
      <c r="VH230" s="26"/>
      <c r="VI230" s="26"/>
      <c r="VJ230" s="26"/>
      <c r="VK230" s="26"/>
      <c r="VL230" s="26"/>
      <c r="VM230" s="26"/>
      <c r="VN230" s="26"/>
      <c r="VO230" s="26"/>
      <c r="VP230" s="26"/>
      <c r="VQ230" s="26"/>
    </row>
    <row r="231" spans="1:589" ht="26.25" customHeight="1" x14ac:dyDescent="0.25">
      <c r="A231" s="502"/>
      <c r="B231" s="378"/>
      <c r="C231" s="375"/>
      <c r="D231" s="336"/>
      <c r="E231" s="336"/>
      <c r="F231" s="308"/>
      <c r="G231" s="5">
        <v>26</v>
      </c>
      <c r="H231" s="5">
        <v>28</v>
      </c>
      <c r="I231" s="5">
        <v>30</v>
      </c>
      <c r="J231" s="5">
        <v>32</v>
      </c>
      <c r="K231" s="11">
        <v>34</v>
      </c>
      <c r="L231" s="5">
        <v>36</v>
      </c>
      <c r="M231" s="5">
        <v>38</v>
      </c>
      <c r="N231" s="5">
        <v>40</v>
      </c>
      <c r="O231" s="5">
        <v>42</v>
      </c>
      <c r="P231" s="11">
        <v>44</v>
      </c>
      <c r="Q231" s="21"/>
      <c r="R231" s="21"/>
      <c r="S231" s="21"/>
      <c r="T231" s="21"/>
      <c r="U231" s="21"/>
      <c r="V231" s="226"/>
      <c r="W231" s="222"/>
      <c r="X231" s="157"/>
      <c r="Y231" s="158"/>
      <c r="Z231" s="158"/>
      <c r="AA231" s="158"/>
      <c r="AB231" s="158"/>
      <c r="AC231" s="158"/>
      <c r="AD231" s="158"/>
      <c r="AE231" s="158"/>
    </row>
    <row r="232" spans="1:589" ht="26.25" customHeight="1" x14ac:dyDescent="0.25">
      <c r="A232" s="503"/>
      <c r="B232" s="378"/>
      <c r="C232" s="375"/>
      <c r="D232" s="336"/>
      <c r="E232" s="336"/>
      <c r="F232" s="88" t="s">
        <v>1</v>
      </c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21"/>
      <c r="R232" s="21"/>
      <c r="S232" s="21"/>
      <c r="T232" s="21"/>
      <c r="U232" s="87"/>
      <c r="V232" s="203">
        <f>SUM(G232:P232)</f>
        <v>0</v>
      </c>
      <c r="W232" s="14">
        <f>SUM(G232:K232)*G230+SUM(L232:P232)*L230</f>
        <v>0</v>
      </c>
      <c r="X232" s="157"/>
      <c r="Y232" s="158"/>
      <c r="Z232" s="158"/>
      <c r="AA232" s="158"/>
      <c r="AB232" s="158"/>
      <c r="AC232" s="158"/>
      <c r="AD232" s="158"/>
      <c r="AE232" s="158"/>
    </row>
    <row r="233" spans="1:589" s="4" customFormat="1" ht="4.5" customHeight="1" x14ac:dyDescent="0.25">
      <c r="A233" s="234"/>
      <c r="B233" s="66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8"/>
      <c r="X233" s="157"/>
      <c r="Y233" s="158"/>
      <c r="Z233" s="158"/>
      <c r="AA233" s="158"/>
      <c r="AB233" s="158"/>
      <c r="AC233" s="158"/>
      <c r="AD233" s="158"/>
      <c r="AE233" s="15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</row>
    <row r="234" spans="1:589" s="19" customFormat="1" ht="20.25" customHeight="1" x14ac:dyDescent="0.25">
      <c r="A234" s="504"/>
      <c r="B234" s="539"/>
      <c r="C234" s="521" t="s">
        <v>252</v>
      </c>
      <c r="D234" s="523" t="s">
        <v>128</v>
      </c>
      <c r="E234" s="442" t="s">
        <v>5</v>
      </c>
      <c r="F234" s="307"/>
      <c r="G234" s="312">
        <v>265</v>
      </c>
      <c r="H234" s="312"/>
      <c r="I234" s="312"/>
      <c r="J234" s="312"/>
      <c r="K234" s="312"/>
      <c r="L234" s="312">
        <v>355</v>
      </c>
      <c r="M234" s="312"/>
      <c r="N234" s="312"/>
      <c r="O234" s="312"/>
      <c r="P234" s="312"/>
      <c r="Q234" s="316">
        <v>430</v>
      </c>
      <c r="R234" s="316"/>
      <c r="S234" s="316"/>
      <c r="T234" s="316"/>
      <c r="U234" s="86"/>
      <c r="V234" s="187"/>
      <c r="W234" s="188"/>
      <c r="X234" s="157"/>
      <c r="Y234" s="158"/>
      <c r="Z234" s="158"/>
      <c r="AA234" s="158"/>
      <c r="AB234" s="158"/>
      <c r="AC234" s="158"/>
      <c r="AD234" s="158"/>
      <c r="AE234" s="158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SQ234" s="26"/>
      <c r="SR234" s="26"/>
      <c r="SS234" s="26"/>
      <c r="ST234" s="26"/>
      <c r="SU234" s="26"/>
      <c r="SV234" s="26"/>
      <c r="SW234" s="26"/>
      <c r="SX234" s="26"/>
      <c r="SY234" s="26"/>
      <c r="SZ234" s="26"/>
      <c r="TA234" s="26"/>
      <c r="TB234" s="26"/>
      <c r="TC234" s="26"/>
      <c r="TD234" s="26"/>
      <c r="TE234" s="26"/>
      <c r="TF234" s="26"/>
      <c r="TG234" s="26"/>
      <c r="TH234" s="26"/>
      <c r="TI234" s="26"/>
      <c r="TJ234" s="26"/>
      <c r="TK234" s="26"/>
      <c r="TL234" s="26"/>
      <c r="TM234" s="26"/>
      <c r="TN234" s="26"/>
      <c r="TO234" s="26"/>
      <c r="TP234" s="26"/>
      <c r="TQ234" s="26"/>
      <c r="TR234" s="26"/>
      <c r="TS234" s="26"/>
      <c r="TT234" s="26"/>
      <c r="TU234" s="26"/>
      <c r="TV234" s="26"/>
      <c r="TW234" s="26"/>
      <c r="TX234" s="26"/>
      <c r="TY234" s="26"/>
      <c r="TZ234" s="26"/>
      <c r="UA234" s="26"/>
      <c r="UB234" s="26"/>
      <c r="UC234" s="26"/>
      <c r="UD234" s="26"/>
      <c r="UE234" s="26"/>
      <c r="UF234" s="26"/>
      <c r="UG234" s="26"/>
      <c r="UH234" s="26"/>
      <c r="UI234" s="26"/>
      <c r="UJ234" s="26"/>
      <c r="UK234" s="26"/>
      <c r="UL234" s="26"/>
      <c r="UM234" s="26"/>
      <c r="UN234" s="26"/>
      <c r="UO234" s="26"/>
      <c r="UP234" s="26"/>
      <c r="UQ234" s="26"/>
      <c r="UR234" s="26"/>
      <c r="US234" s="26"/>
      <c r="UT234" s="26"/>
      <c r="UU234" s="26"/>
      <c r="UV234" s="26"/>
      <c r="UW234" s="26"/>
      <c r="UX234" s="26"/>
      <c r="UY234" s="26"/>
      <c r="UZ234" s="26"/>
      <c r="VA234" s="26"/>
      <c r="VB234" s="26"/>
      <c r="VC234" s="26"/>
      <c r="VD234" s="26"/>
      <c r="VE234" s="26"/>
      <c r="VF234" s="26"/>
      <c r="VG234" s="26"/>
      <c r="VH234" s="26"/>
      <c r="VI234" s="26"/>
      <c r="VJ234" s="26"/>
      <c r="VK234" s="26"/>
      <c r="VL234" s="26"/>
      <c r="VM234" s="26"/>
      <c r="VN234" s="26"/>
      <c r="VO234" s="26"/>
      <c r="VP234" s="26"/>
      <c r="VQ234" s="26"/>
    </row>
    <row r="235" spans="1:589" ht="20.25" customHeight="1" x14ac:dyDescent="0.25">
      <c r="A235" s="505"/>
      <c r="B235" s="540"/>
      <c r="C235" s="522"/>
      <c r="D235" s="361"/>
      <c r="E235" s="442"/>
      <c r="F235" s="308"/>
      <c r="G235" s="5">
        <v>26</v>
      </c>
      <c r="H235" s="5">
        <v>28</v>
      </c>
      <c r="I235" s="5">
        <v>30</v>
      </c>
      <c r="J235" s="5">
        <v>32</v>
      </c>
      <c r="K235" s="11">
        <v>34</v>
      </c>
      <c r="L235" s="5">
        <v>36</v>
      </c>
      <c r="M235" s="5">
        <v>38</v>
      </c>
      <c r="N235" s="5">
        <v>40</v>
      </c>
      <c r="O235" s="5">
        <v>42</v>
      </c>
      <c r="P235" s="11">
        <v>44</v>
      </c>
      <c r="Q235" s="5">
        <v>46</v>
      </c>
      <c r="R235" s="5">
        <v>48</v>
      </c>
      <c r="S235" s="5">
        <v>50</v>
      </c>
      <c r="T235" s="5">
        <v>52</v>
      </c>
      <c r="U235" s="21"/>
      <c r="V235" s="226"/>
      <c r="W235" s="222"/>
      <c r="X235" s="157"/>
      <c r="Y235" s="158"/>
      <c r="Z235" s="158"/>
      <c r="AA235" s="158"/>
      <c r="AB235" s="158"/>
      <c r="AC235" s="158"/>
      <c r="AD235" s="158"/>
      <c r="AE235" s="158"/>
    </row>
    <row r="236" spans="1:589" ht="20.25" customHeight="1" x14ac:dyDescent="0.25">
      <c r="A236" s="505"/>
      <c r="B236" s="540"/>
      <c r="C236" s="522"/>
      <c r="D236" s="361"/>
      <c r="E236" s="442"/>
      <c r="F236" s="88" t="s">
        <v>1</v>
      </c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13"/>
      <c r="U236" s="21"/>
      <c r="V236" s="203">
        <f>SUM(G236:T236)</f>
        <v>0</v>
      </c>
      <c r="W236" s="14">
        <f>SUM(G236:K236)*G234+SUM(L236:P236)*L234+SUM(Q236:T236)*Q234</f>
        <v>0</v>
      </c>
      <c r="X236" s="157"/>
      <c r="Y236" s="158"/>
      <c r="Z236" s="158"/>
      <c r="AA236" s="158"/>
      <c r="AB236" s="158"/>
      <c r="AC236" s="158"/>
      <c r="AD236" s="158"/>
      <c r="AE236" s="158"/>
    </row>
    <row r="237" spans="1:589" ht="20.25" customHeight="1" x14ac:dyDescent="0.25">
      <c r="A237" s="505"/>
      <c r="B237" s="540"/>
      <c r="C237" s="522"/>
      <c r="D237" s="361"/>
      <c r="E237" s="442"/>
      <c r="F237" s="20" t="s">
        <v>2</v>
      </c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21"/>
      <c r="R237" s="21"/>
      <c r="S237" s="21"/>
      <c r="T237" s="21"/>
      <c r="U237" s="21"/>
      <c r="V237" s="203">
        <f>SUM(G237:T237)</f>
        <v>0</v>
      </c>
      <c r="W237" s="14">
        <f>SUM(G237:K237)*G234+SUM(L237:P237)*L234+SUM(Q237:T237)*Q234</f>
        <v>0</v>
      </c>
      <c r="X237" s="157"/>
      <c r="Y237" s="158"/>
      <c r="Z237" s="158"/>
      <c r="AA237" s="158"/>
      <c r="AB237" s="158"/>
      <c r="AC237" s="158"/>
      <c r="AD237" s="158"/>
      <c r="AE237" s="158"/>
    </row>
    <row r="238" spans="1:589" s="19" customFormat="1" ht="20.25" customHeight="1" x14ac:dyDescent="0.25">
      <c r="A238" s="505"/>
      <c r="B238" s="540"/>
      <c r="C238" s="522"/>
      <c r="D238" s="361" t="s">
        <v>129</v>
      </c>
      <c r="E238" s="440" t="s">
        <v>3</v>
      </c>
      <c r="F238" s="307"/>
      <c r="G238" s="312">
        <v>265</v>
      </c>
      <c r="H238" s="312"/>
      <c r="I238" s="312"/>
      <c r="J238" s="312"/>
      <c r="K238" s="312"/>
      <c r="L238" s="312">
        <v>355</v>
      </c>
      <c r="M238" s="312"/>
      <c r="N238" s="312"/>
      <c r="O238" s="312"/>
      <c r="P238" s="312"/>
      <c r="Q238" s="316">
        <v>430</v>
      </c>
      <c r="R238" s="316"/>
      <c r="S238" s="316"/>
      <c r="T238" s="316"/>
      <c r="U238" s="86"/>
      <c r="V238" s="227"/>
      <c r="W238" s="223"/>
      <c r="X238" s="157"/>
      <c r="Y238" s="158"/>
      <c r="Z238" s="158"/>
      <c r="AA238" s="158"/>
      <c r="AB238" s="158"/>
      <c r="AC238" s="158"/>
      <c r="AD238" s="158"/>
      <c r="AE238" s="158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SQ238" s="26"/>
      <c r="SR238" s="26"/>
      <c r="SS238" s="26"/>
      <c r="ST238" s="26"/>
      <c r="SU238" s="26"/>
      <c r="SV238" s="26"/>
      <c r="SW238" s="26"/>
      <c r="SX238" s="26"/>
      <c r="SY238" s="26"/>
      <c r="SZ238" s="26"/>
      <c r="TA238" s="26"/>
      <c r="TB238" s="26"/>
      <c r="TC238" s="26"/>
      <c r="TD238" s="26"/>
      <c r="TE238" s="26"/>
      <c r="TF238" s="26"/>
      <c r="TG238" s="26"/>
      <c r="TH238" s="26"/>
      <c r="TI238" s="26"/>
      <c r="TJ238" s="26"/>
      <c r="TK238" s="26"/>
      <c r="TL238" s="26"/>
      <c r="TM238" s="26"/>
      <c r="TN238" s="26"/>
      <c r="TO238" s="26"/>
      <c r="TP238" s="26"/>
      <c r="TQ238" s="26"/>
      <c r="TR238" s="26"/>
      <c r="TS238" s="26"/>
      <c r="TT238" s="26"/>
      <c r="TU238" s="26"/>
      <c r="TV238" s="26"/>
      <c r="TW238" s="26"/>
      <c r="TX238" s="26"/>
      <c r="TY238" s="26"/>
      <c r="TZ238" s="26"/>
      <c r="UA238" s="26"/>
      <c r="UB238" s="26"/>
      <c r="UC238" s="26"/>
      <c r="UD238" s="26"/>
      <c r="UE238" s="26"/>
      <c r="UF238" s="26"/>
      <c r="UG238" s="26"/>
      <c r="UH238" s="26"/>
      <c r="UI238" s="26"/>
      <c r="UJ238" s="26"/>
      <c r="UK238" s="26"/>
      <c r="UL238" s="26"/>
      <c r="UM238" s="26"/>
      <c r="UN238" s="26"/>
      <c r="UO238" s="26"/>
      <c r="UP238" s="26"/>
      <c r="UQ238" s="26"/>
      <c r="UR238" s="26"/>
      <c r="US238" s="26"/>
      <c r="UT238" s="26"/>
      <c r="UU238" s="26"/>
      <c r="UV238" s="26"/>
      <c r="UW238" s="26"/>
      <c r="UX238" s="26"/>
      <c r="UY238" s="26"/>
      <c r="UZ238" s="26"/>
      <c r="VA238" s="26"/>
      <c r="VB238" s="26"/>
      <c r="VC238" s="26"/>
      <c r="VD238" s="26"/>
      <c r="VE238" s="26"/>
      <c r="VF238" s="26"/>
      <c r="VG238" s="26"/>
      <c r="VH238" s="26"/>
      <c r="VI238" s="26"/>
      <c r="VJ238" s="26"/>
      <c r="VK238" s="26"/>
      <c r="VL238" s="26"/>
      <c r="VM238" s="26"/>
      <c r="VN238" s="26"/>
      <c r="VO238" s="26"/>
      <c r="VP238" s="26"/>
      <c r="VQ238" s="26"/>
    </row>
    <row r="239" spans="1:589" ht="20.25" customHeight="1" x14ac:dyDescent="0.25">
      <c r="A239" s="505"/>
      <c r="B239" s="540"/>
      <c r="C239" s="522"/>
      <c r="D239" s="361"/>
      <c r="E239" s="441"/>
      <c r="F239" s="308"/>
      <c r="G239" s="5">
        <v>26</v>
      </c>
      <c r="H239" s="5">
        <v>28</v>
      </c>
      <c r="I239" s="5">
        <v>30</v>
      </c>
      <c r="J239" s="5">
        <v>32</v>
      </c>
      <c r="K239" s="11">
        <v>34</v>
      </c>
      <c r="L239" s="5">
        <v>36</v>
      </c>
      <c r="M239" s="5">
        <v>38</v>
      </c>
      <c r="N239" s="5">
        <v>40</v>
      </c>
      <c r="O239" s="5">
        <v>42</v>
      </c>
      <c r="P239" s="11">
        <v>44</v>
      </c>
      <c r="Q239" s="5">
        <v>46</v>
      </c>
      <c r="R239" s="5">
        <v>48</v>
      </c>
      <c r="S239" s="5">
        <v>50</v>
      </c>
      <c r="T239" s="5">
        <v>52</v>
      </c>
      <c r="U239" s="21"/>
      <c r="V239" s="226"/>
      <c r="W239" s="222"/>
      <c r="X239" s="157"/>
      <c r="Y239" s="158"/>
      <c r="Z239" s="158"/>
      <c r="AA239" s="158"/>
      <c r="AB239" s="158"/>
      <c r="AC239" s="158"/>
      <c r="AD239" s="158"/>
      <c r="AE239" s="158"/>
    </row>
    <row r="240" spans="1:589" ht="19.5" customHeight="1" x14ac:dyDescent="0.25">
      <c r="A240" s="505"/>
      <c r="B240" s="540"/>
      <c r="C240" s="522"/>
      <c r="D240" s="361"/>
      <c r="E240" s="441"/>
      <c r="F240" s="88" t="s">
        <v>1</v>
      </c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254"/>
      <c r="S240" s="112"/>
      <c r="T240" s="112"/>
      <c r="U240" s="21"/>
      <c r="V240" s="203">
        <f>SUM(G240:T240)</f>
        <v>0</v>
      </c>
      <c r="W240" s="14">
        <f>SUM(G240:K240)*G238+SUM(L240:P240)*L238+SUM(Q240:T240)*Q238</f>
        <v>0</v>
      </c>
      <c r="X240" s="157"/>
      <c r="Y240" s="158"/>
      <c r="Z240" s="158"/>
      <c r="AA240" s="158"/>
      <c r="AB240" s="158"/>
      <c r="AC240" s="158"/>
      <c r="AD240" s="158"/>
      <c r="AE240" s="158"/>
    </row>
    <row r="241" spans="1:589" ht="19.5" customHeight="1" x14ac:dyDescent="0.25">
      <c r="A241" s="506"/>
      <c r="B241" s="540"/>
      <c r="C241" s="522"/>
      <c r="D241" s="361"/>
      <c r="E241" s="441"/>
      <c r="F241" s="20" t="s">
        <v>2</v>
      </c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21"/>
      <c r="R241" s="21"/>
      <c r="S241" s="21"/>
      <c r="T241" s="21"/>
      <c r="U241" s="21"/>
      <c r="V241" s="203">
        <f>SUM(G241:T241)</f>
        <v>0</v>
      </c>
      <c r="W241" s="14">
        <f>SUM(G241:K241)*G238+SUM(L241:P241)*L238+SUM(Q241:T241)*Q238</f>
        <v>0</v>
      </c>
      <c r="X241" s="157"/>
      <c r="Y241" s="158"/>
      <c r="Z241" s="158"/>
      <c r="AA241" s="158"/>
      <c r="AB241" s="158"/>
      <c r="AC241" s="158"/>
      <c r="AD241" s="158"/>
      <c r="AE241" s="158"/>
    </row>
    <row r="242" spans="1:589" s="4" customFormat="1" ht="2.25" customHeight="1" x14ac:dyDescent="0.25">
      <c r="A242" s="234"/>
      <c r="B242" s="66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8"/>
      <c r="X242" s="157"/>
      <c r="Y242" s="158"/>
      <c r="Z242" s="158"/>
      <c r="AA242" s="158"/>
      <c r="AB242" s="158"/>
      <c r="AC242" s="158"/>
      <c r="AD242" s="158"/>
      <c r="AE242" s="15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</row>
    <row r="243" spans="1:589" ht="22.5" customHeight="1" x14ac:dyDescent="0.25">
      <c r="A243" s="498"/>
      <c r="B243" s="305"/>
      <c r="C243" s="340" t="s">
        <v>253</v>
      </c>
      <c r="D243" s="337" t="s">
        <v>131</v>
      </c>
      <c r="E243" s="337" t="s">
        <v>15</v>
      </c>
      <c r="F243" s="307"/>
      <c r="G243" s="312">
        <v>320</v>
      </c>
      <c r="H243" s="312"/>
      <c r="I243" s="312"/>
      <c r="J243" s="312"/>
      <c r="K243" s="312"/>
      <c r="L243" s="312">
        <v>410</v>
      </c>
      <c r="M243" s="312"/>
      <c r="N243" s="312"/>
      <c r="O243" s="312"/>
      <c r="P243" s="312"/>
      <c r="Q243" s="312">
        <v>520</v>
      </c>
      <c r="R243" s="312"/>
      <c r="S243" s="312"/>
      <c r="T243" s="312"/>
      <c r="U243" s="21"/>
      <c r="V243" s="187"/>
      <c r="W243" s="188"/>
      <c r="X243" s="157"/>
      <c r="Y243" s="158"/>
      <c r="Z243" s="158"/>
      <c r="AA243" s="158"/>
      <c r="AB243" s="158"/>
      <c r="AC243" s="158"/>
      <c r="AD243" s="158"/>
      <c r="AE243" s="158"/>
    </row>
    <row r="244" spans="1:589" ht="21" customHeight="1" x14ac:dyDescent="0.25">
      <c r="A244" s="499"/>
      <c r="B244" s="305"/>
      <c r="C244" s="340"/>
      <c r="D244" s="337"/>
      <c r="E244" s="337"/>
      <c r="F244" s="308"/>
      <c r="G244" s="5">
        <v>26</v>
      </c>
      <c r="H244" s="5">
        <v>28</v>
      </c>
      <c r="I244" s="5">
        <v>30</v>
      </c>
      <c r="J244" s="5">
        <v>32</v>
      </c>
      <c r="K244" s="11">
        <v>34</v>
      </c>
      <c r="L244" s="5">
        <v>36</v>
      </c>
      <c r="M244" s="5">
        <v>38</v>
      </c>
      <c r="N244" s="5">
        <v>40</v>
      </c>
      <c r="O244" s="5">
        <v>42</v>
      </c>
      <c r="P244" s="11">
        <v>44</v>
      </c>
      <c r="Q244" s="5">
        <v>46</v>
      </c>
      <c r="R244" s="11">
        <v>48</v>
      </c>
      <c r="S244" s="5">
        <v>50</v>
      </c>
      <c r="T244" s="11">
        <v>52</v>
      </c>
      <c r="U244" s="21"/>
      <c r="V244" s="226"/>
      <c r="W244" s="222"/>
      <c r="X244" s="157"/>
      <c r="Y244" s="158"/>
      <c r="Z244" s="158"/>
      <c r="AA244" s="158"/>
      <c r="AB244" s="158"/>
      <c r="AC244" s="158"/>
      <c r="AD244" s="158"/>
      <c r="AE244" s="158"/>
    </row>
    <row r="245" spans="1:589" ht="21.75" customHeight="1" x14ac:dyDescent="0.25">
      <c r="A245" s="499"/>
      <c r="B245" s="305"/>
      <c r="C245" s="340"/>
      <c r="D245" s="337"/>
      <c r="E245" s="337"/>
      <c r="F245" s="88" t="s">
        <v>1</v>
      </c>
      <c r="G245" s="105"/>
      <c r="H245" s="105"/>
      <c r="I245" s="105"/>
      <c r="J245" s="105"/>
      <c r="K245" s="105"/>
      <c r="L245" s="105"/>
      <c r="M245" s="105"/>
      <c r="N245" s="105"/>
      <c r="O245" s="105"/>
      <c r="P245" s="135"/>
      <c r="Q245" s="135"/>
      <c r="R245" s="135"/>
      <c r="S245" s="135"/>
      <c r="T245" s="135"/>
      <c r="U245" s="21"/>
      <c r="V245" s="203">
        <f>SUM(G245:T245)</f>
        <v>0</v>
      </c>
      <c r="W245" s="14">
        <f>SUM(G245:K245)*G243+SUM(L245:P245)*L243+SUM(Q245:T245)*Q243</f>
        <v>0</v>
      </c>
      <c r="X245" s="157"/>
      <c r="Y245" s="158"/>
      <c r="Z245" s="158"/>
      <c r="AA245" s="158"/>
      <c r="AB245" s="158"/>
      <c r="AC245" s="158"/>
      <c r="AD245" s="158"/>
      <c r="AE245" s="158"/>
    </row>
    <row r="246" spans="1:589" ht="21.75" customHeight="1" x14ac:dyDescent="0.25">
      <c r="A246" s="499"/>
      <c r="B246" s="305"/>
      <c r="C246" s="340"/>
      <c r="D246" s="337"/>
      <c r="E246" s="337"/>
      <c r="F246" s="181" t="s">
        <v>2</v>
      </c>
      <c r="G246" s="105"/>
      <c r="H246" s="105"/>
      <c r="I246" s="105"/>
      <c r="J246" s="105"/>
      <c r="K246" s="105"/>
      <c r="L246" s="105"/>
      <c r="M246" s="105"/>
      <c r="N246" s="105"/>
      <c r="O246" s="105"/>
      <c r="P246" s="228"/>
      <c r="Q246" s="175"/>
      <c r="R246" s="175"/>
      <c r="S246" s="175"/>
      <c r="T246" s="175"/>
      <c r="U246" s="175"/>
      <c r="V246" s="203">
        <f>SUM(G246:T246)</f>
        <v>0</v>
      </c>
      <c r="W246" s="14">
        <f>SUM(G246:K246)*G243+SUM(L246:P246)*L243+SUM(Q246:T246)*Q243</f>
        <v>0</v>
      </c>
      <c r="X246" s="157"/>
      <c r="Y246" s="158"/>
      <c r="Z246" s="158"/>
      <c r="AA246" s="158"/>
      <c r="AB246" s="158"/>
      <c r="AC246" s="158"/>
      <c r="AD246" s="158"/>
      <c r="AE246" s="158"/>
    </row>
    <row r="247" spans="1:589" ht="20.25" customHeight="1" x14ac:dyDescent="0.25">
      <c r="A247" s="499"/>
      <c r="B247" s="305"/>
      <c r="C247" s="340"/>
      <c r="D247" s="337" t="s">
        <v>130</v>
      </c>
      <c r="E247" s="337" t="s">
        <v>236</v>
      </c>
      <c r="F247" s="307"/>
      <c r="G247" s="312">
        <v>320</v>
      </c>
      <c r="H247" s="312"/>
      <c r="I247" s="312"/>
      <c r="J247" s="312"/>
      <c r="K247" s="312"/>
      <c r="L247" s="312">
        <v>410</v>
      </c>
      <c r="M247" s="312"/>
      <c r="N247" s="312"/>
      <c r="O247" s="312"/>
      <c r="P247" s="312"/>
      <c r="Q247" s="293">
        <v>520</v>
      </c>
      <c r="R247" s="294"/>
      <c r="S247" s="295"/>
      <c r="T247" s="112"/>
      <c r="U247" s="175"/>
      <c r="V247" s="227"/>
      <c r="W247" s="223"/>
      <c r="X247" s="157"/>
      <c r="Y247" s="158"/>
      <c r="Z247" s="158"/>
      <c r="AA247" s="158"/>
      <c r="AB247" s="158"/>
      <c r="AC247" s="158"/>
      <c r="AD247" s="158"/>
      <c r="AE247" s="158"/>
    </row>
    <row r="248" spans="1:589" ht="15.75" customHeight="1" x14ac:dyDescent="0.25">
      <c r="A248" s="499"/>
      <c r="B248" s="305"/>
      <c r="C248" s="340"/>
      <c r="D248" s="337"/>
      <c r="E248" s="337"/>
      <c r="F248" s="308"/>
      <c r="G248" s="5">
        <v>26</v>
      </c>
      <c r="H248" s="5">
        <v>28</v>
      </c>
      <c r="I248" s="5">
        <v>30</v>
      </c>
      <c r="J248" s="5">
        <v>32</v>
      </c>
      <c r="K248" s="11">
        <v>34</v>
      </c>
      <c r="L248" s="5">
        <v>36</v>
      </c>
      <c r="M248" s="5">
        <v>38</v>
      </c>
      <c r="N248" s="5">
        <v>40</v>
      </c>
      <c r="O248" s="5">
        <v>42</v>
      </c>
      <c r="P248" s="11">
        <v>44</v>
      </c>
      <c r="Q248" s="5">
        <v>46</v>
      </c>
      <c r="R248" s="11">
        <v>48</v>
      </c>
      <c r="S248" s="5">
        <v>50</v>
      </c>
      <c r="T248" s="112"/>
      <c r="U248" s="175"/>
      <c r="V248" s="226"/>
      <c r="W248" s="222"/>
      <c r="X248" s="157"/>
      <c r="Y248" s="158"/>
      <c r="Z248" s="158"/>
      <c r="AA248" s="158"/>
      <c r="AB248" s="158"/>
      <c r="AC248" s="158"/>
      <c r="AD248" s="158"/>
      <c r="AE248" s="158"/>
    </row>
    <row r="249" spans="1:589" ht="18" customHeight="1" x14ac:dyDescent="0.25">
      <c r="A249" s="499"/>
      <c r="B249" s="305"/>
      <c r="C249" s="340"/>
      <c r="D249" s="337"/>
      <c r="E249" s="337"/>
      <c r="F249" s="88" t="s">
        <v>1</v>
      </c>
      <c r="G249" s="105"/>
      <c r="H249" s="105"/>
      <c r="I249" s="105"/>
      <c r="J249" s="105"/>
      <c r="K249" s="105"/>
      <c r="L249" s="105"/>
      <c r="M249" s="105"/>
      <c r="N249" s="105"/>
      <c r="O249" s="113"/>
      <c r="P249" s="105"/>
      <c r="Q249" s="105"/>
      <c r="R249" s="105"/>
      <c r="S249" s="105"/>
      <c r="T249" s="112"/>
      <c r="U249" s="175"/>
      <c r="V249" s="203">
        <f>SUM(G249:T249)</f>
        <v>0</v>
      </c>
      <c r="W249" s="14">
        <f>SUM(G249:K249)*G247+SUM(L249:P249)*L247+SUM(Q249:T249)*Q247</f>
        <v>0</v>
      </c>
      <c r="X249" s="157"/>
      <c r="Y249" s="158"/>
      <c r="Z249" s="158"/>
      <c r="AA249" s="158"/>
      <c r="AB249" s="158"/>
      <c r="AC249" s="158"/>
      <c r="AD249" s="158"/>
      <c r="AE249" s="158"/>
    </row>
    <row r="250" spans="1:589" ht="18" customHeight="1" x14ac:dyDescent="0.25">
      <c r="A250" s="500"/>
      <c r="B250" s="305"/>
      <c r="C250" s="340"/>
      <c r="D250" s="337"/>
      <c r="E250" s="337"/>
      <c r="F250" s="181" t="s">
        <v>2</v>
      </c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75"/>
      <c r="R250" s="175"/>
      <c r="S250" s="175"/>
      <c r="T250" s="175"/>
      <c r="U250" s="175"/>
      <c r="V250" s="203">
        <f>SUM(G250:T250)</f>
        <v>0</v>
      </c>
      <c r="W250" s="14">
        <f>SUM(G250:K250)*G247+SUM(L250:P250)*L247+SUM(Q250:T250)*Q247</f>
        <v>0</v>
      </c>
      <c r="X250" s="157"/>
      <c r="Y250" s="158"/>
      <c r="Z250" s="158"/>
      <c r="AA250" s="158"/>
      <c r="AB250" s="158"/>
      <c r="AC250" s="158"/>
      <c r="AD250" s="158"/>
      <c r="AE250" s="158"/>
    </row>
    <row r="251" spans="1:589" s="4" customFormat="1" ht="3" customHeight="1" x14ac:dyDescent="0.25">
      <c r="A251" s="234"/>
      <c r="B251" s="66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8"/>
      <c r="X251" s="157"/>
      <c r="Y251" s="158"/>
      <c r="Z251" s="158"/>
      <c r="AA251" s="158"/>
      <c r="AB251" s="158"/>
      <c r="AC251" s="158"/>
      <c r="AD251" s="158"/>
      <c r="AE251" s="15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</row>
    <row r="252" spans="1:589" s="26" customFormat="1" ht="21" customHeight="1" x14ac:dyDescent="0.25">
      <c r="A252" s="501"/>
      <c r="B252" s="305"/>
      <c r="C252" s="375" t="s">
        <v>132</v>
      </c>
      <c r="D252" s="336" t="s">
        <v>133</v>
      </c>
      <c r="E252" s="336" t="s">
        <v>5</v>
      </c>
      <c r="F252" s="307"/>
      <c r="G252" s="312">
        <v>400</v>
      </c>
      <c r="H252" s="312"/>
      <c r="I252" s="312"/>
      <c r="J252" s="312"/>
      <c r="K252" s="312"/>
      <c r="L252" s="312">
        <v>495</v>
      </c>
      <c r="M252" s="312"/>
      <c r="N252" s="312"/>
      <c r="O252" s="312"/>
      <c r="P252" s="312"/>
      <c r="Q252" s="316">
        <v>640</v>
      </c>
      <c r="R252" s="316"/>
      <c r="S252" s="316"/>
      <c r="T252" s="316"/>
      <c r="U252" s="21"/>
      <c r="V252" s="187"/>
      <c r="W252" s="188"/>
      <c r="X252" s="157"/>
      <c r="Y252" s="158"/>
      <c r="Z252" s="158"/>
      <c r="AA252" s="158"/>
      <c r="AB252" s="158"/>
      <c r="AC252" s="158"/>
      <c r="AD252" s="158"/>
      <c r="AE252" s="158"/>
    </row>
    <row r="253" spans="1:589" s="3" customFormat="1" ht="21" customHeight="1" x14ac:dyDescent="0.25">
      <c r="A253" s="502"/>
      <c r="B253" s="305"/>
      <c r="C253" s="375"/>
      <c r="D253" s="336"/>
      <c r="E253" s="336"/>
      <c r="F253" s="308"/>
      <c r="G253" s="5">
        <v>26</v>
      </c>
      <c r="H253" s="5">
        <v>28</v>
      </c>
      <c r="I253" s="5">
        <v>30</v>
      </c>
      <c r="J253" s="5">
        <v>32</v>
      </c>
      <c r="K253" s="11">
        <v>34</v>
      </c>
      <c r="L253" s="5">
        <v>36</v>
      </c>
      <c r="M253" s="5">
        <v>38</v>
      </c>
      <c r="N253" s="5">
        <v>40</v>
      </c>
      <c r="O253" s="5">
        <v>42</v>
      </c>
      <c r="P253" s="11">
        <v>44</v>
      </c>
      <c r="Q253" s="5">
        <v>46</v>
      </c>
      <c r="R253" s="5">
        <v>48</v>
      </c>
      <c r="S253" s="5">
        <v>50</v>
      </c>
      <c r="T253" s="5">
        <v>52</v>
      </c>
      <c r="U253" s="21"/>
      <c r="V253" s="226"/>
      <c r="W253" s="222"/>
      <c r="X253" s="157"/>
      <c r="Y253" s="158"/>
      <c r="Z253" s="158"/>
      <c r="AA253" s="158"/>
      <c r="AB253" s="158"/>
      <c r="AC253" s="158"/>
      <c r="AD253" s="158"/>
      <c r="AE253" s="158"/>
    </row>
    <row r="254" spans="1:589" s="3" customFormat="1" ht="21" customHeight="1" x14ac:dyDescent="0.25">
      <c r="A254" s="502"/>
      <c r="B254" s="305"/>
      <c r="C254" s="375"/>
      <c r="D254" s="336"/>
      <c r="E254" s="336"/>
      <c r="F254" s="88" t="s">
        <v>1</v>
      </c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21"/>
      <c r="V254" s="203">
        <f>SUM(G254:T254)</f>
        <v>0</v>
      </c>
      <c r="W254" s="14">
        <f>SUM(G254:K254)*G252+SUM(L254:P254)*L252+SUM(Q254:T254)*Q252</f>
        <v>0</v>
      </c>
      <c r="X254" s="157"/>
      <c r="Y254" s="158"/>
      <c r="Z254" s="158"/>
      <c r="AA254" s="158"/>
      <c r="AB254" s="158"/>
      <c r="AC254" s="158"/>
      <c r="AD254" s="158"/>
      <c r="AE254" s="158"/>
    </row>
    <row r="255" spans="1:589" s="3" customFormat="1" ht="21" customHeight="1" x14ac:dyDescent="0.25">
      <c r="A255" s="502"/>
      <c r="B255" s="305"/>
      <c r="C255" s="375"/>
      <c r="D255" s="336"/>
      <c r="E255" s="336"/>
      <c r="F255" s="20" t="s">
        <v>2</v>
      </c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4"/>
      <c r="T255" s="21"/>
      <c r="U255" s="21"/>
      <c r="V255" s="203">
        <f>SUM(G255:T255)</f>
        <v>0</v>
      </c>
      <c r="W255" s="14">
        <f>SUM(G255:K255)*G252+SUM(L255:P255)*L252+SUM(Q255:T255)*Q252</f>
        <v>0</v>
      </c>
      <c r="X255" s="157"/>
      <c r="Y255" s="158"/>
      <c r="Z255" s="158"/>
      <c r="AA255" s="158"/>
      <c r="AB255" s="158"/>
      <c r="AC255" s="158"/>
      <c r="AD255" s="158"/>
      <c r="AE255" s="158"/>
    </row>
    <row r="256" spans="1:589" s="19" customFormat="1" ht="18.75" customHeight="1" x14ac:dyDescent="0.25">
      <c r="A256" s="502"/>
      <c r="B256" s="305"/>
      <c r="C256" s="375"/>
      <c r="D256" s="336" t="s">
        <v>134</v>
      </c>
      <c r="E256" s="374" t="s">
        <v>3</v>
      </c>
      <c r="F256" s="307"/>
      <c r="G256" s="312">
        <v>400</v>
      </c>
      <c r="H256" s="312"/>
      <c r="I256" s="312"/>
      <c r="J256" s="312"/>
      <c r="K256" s="312"/>
      <c r="L256" s="312">
        <v>495</v>
      </c>
      <c r="M256" s="312"/>
      <c r="N256" s="312"/>
      <c r="O256" s="312"/>
      <c r="P256" s="312"/>
      <c r="Q256" s="316">
        <v>640</v>
      </c>
      <c r="R256" s="316"/>
      <c r="S256" s="316"/>
      <c r="T256" s="316"/>
      <c r="U256" s="21"/>
      <c r="V256" s="227"/>
      <c r="W256" s="223"/>
      <c r="X256" s="157"/>
      <c r="Y256" s="158"/>
      <c r="Z256" s="158"/>
      <c r="AA256" s="158"/>
      <c r="AB256" s="158"/>
      <c r="AC256" s="158"/>
      <c r="AD256" s="158"/>
      <c r="AE256" s="158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  <c r="HR256" s="26"/>
      <c r="HS256" s="26"/>
      <c r="HT256" s="26"/>
      <c r="HU256" s="26"/>
      <c r="HV256" s="26"/>
      <c r="HW256" s="26"/>
      <c r="HX256" s="26"/>
      <c r="HY256" s="26"/>
      <c r="HZ256" s="26"/>
      <c r="IA256" s="26"/>
      <c r="IB256" s="26"/>
      <c r="IC256" s="26"/>
      <c r="ID256" s="26"/>
      <c r="IE256" s="26"/>
      <c r="IF256" s="26"/>
      <c r="IG256" s="26"/>
      <c r="IH256" s="26"/>
      <c r="II256" s="26"/>
      <c r="IJ256" s="26"/>
      <c r="IK256" s="26"/>
      <c r="IL256" s="26"/>
      <c r="IM256" s="26"/>
      <c r="IN256" s="26"/>
      <c r="IO256" s="26"/>
      <c r="IP256" s="26"/>
      <c r="IQ256" s="26"/>
      <c r="IR256" s="26"/>
      <c r="IS256" s="26"/>
      <c r="IT256" s="26"/>
      <c r="IU256" s="26"/>
      <c r="IV256" s="26"/>
      <c r="IW256" s="26"/>
      <c r="IX256" s="26"/>
      <c r="IY256" s="26"/>
      <c r="IZ256" s="26"/>
      <c r="JA256" s="26"/>
      <c r="JB256" s="26"/>
      <c r="JC256" s="26"/>
      <c r="JD256" s="26"/>
      <c r="JE256" s="26"/>
      <c r="JF256" s="26"/>
      <c r="JG256" s="26"/>
      <c r="JH256" s="26"/>
      <c r="JI256" s="26"/>
      <c r="JJ256" s="26"/>
      <c r="JK256" s="26"/>
      <c r="JL256" s="26"/>
      <c r="JM256" s="26"/>
      <c r="JN256" s="26"/>
      <c r="JO256" s="26"/>
      <c r="JP256" s="26"/>
      <c r="JQ256" s="26"/>
      <c r="JR256" s="26"/>
      <c r="JS256" s="26"/>
      <c r="JT256" s="26"/>
      <c r="JU256" s="26"/>
      <c r="JV256" s="26"/>
      <c r="JW256" s="26"/>
      <c r="JX256" s="26"/>
      <c r="JY256" s="26"/>
      <c r="JZ256" s="26"/>
      <c r="KA256" s="26"/>
      <c r="KB256" s="26"/>
      <c r="KC256" s="26"/>
      <c r="KD256" s="26"/>
      <c r="KE256" s="26"/>
      <c r="KF256" s="26"/>
      <c r="KG256" s="26"/>
      <c r="KH256" s="26"/>
      <c r="KI256" s="26"/>
      <c r="KJ256" s="26"/>
      <c r="KK256" s="26"/>
      <c r="KL256" s="26"/>
      <c r="KM256" s="26"/>
      <c r="KN256" s="26"/>
      <c r="KO256" s="26"/>
      <c r="KP256" s="26"/>
      <c r="KQ256" s="26"/>
      <c r="KR256" s="26"/>
      <c r="KS256" s="26"/>
      <c r="KT256" s="26"/>
      <c r="KU256" s="26"/>
      <c r="KV256" s="26"/>
      <c r="KW256" s="26"/>
      <c r="KX256" s="26"/>
      <c r="KY256" s="26"/>
      <c r="KZ256" s="26"/>
      <c r="LA256" s="26"/>
      <c r="LB256" s="26"/>
      <c r="LC256" s="26"/>
      <c r="LD256" s="26"/>
      <c r="LE256" s="26"/>
      <c r="LF256" s="26"/>
      <c r="LG256" s="26"/>
      <c r="LH256" s="26"/>
      <c r="LI256" s="26"/>
      <c r="LJ256" s="26"/>
      <c r="LK256" s="26"/>
      <c r="LL256" s="26"/>
      <c r="LM256" s="26"/>
      <c r="LN256" s="26"/>
      <c r="LO256" s="26"/>
      <c r="LP256" s="26"/>
      <c r="LQ256" s="26"/>
      <c r="LR256" s="26"/>
      <c r="LS256" s="26"/>
      <c r="LT256" s="26"/>
      <c r="LU256" s="26"/>
      <c r="LV256" s="26"/>
      <c r="LW256" s="26"/>
      <c r="LX256" s="26"/>
      <c r="LY256" s="26"/>
      <c r="LZ256" s="26"/>
      <c r="MA256" s="26"/>
      <c r="MB256" s="26"/>
      <c r="MC256" s="26"/>
      <c r="MD256" s="26"/>
      <c r="ME256" s="26"/>
      <c r="MF256" s="26"/>
      <c r="MG256" s="26"/>
      <c r="MH256" s="26"/>
      <c r="MI256" s="26"/>
      <c r="MJ256" s="26"/>
      <c r="MK256" s="26"/>
      <c r="ML256" s="26"/>
      <c r="MM256" s="26"/>
      <c r="MN256" s="26"/>
      <c r="MO256" s="26"/>
      <c r="MP256" s="26"/>
      <c r="MQ256" s="26"/>
      <c r="MR256" s="26"/>
      <c r="MS256" s="26"/>
      <c r="MT256" s="26"/>
      <c r="MU256" s="26"/>
      <c r="MV256" s="26"/>
      <c r="MW256" s="26"/>
      <c r="MX256" s="26"/>
      <c r="MY256" s="26"/>
      <c r="MZ256" s="26"/>
      <c r="NA256" s="26"/>
      <c r="NB256" s="26"/>
      <c r="NC256" s="26"/>
      <c r="ND256" s="26"/>
      <c r="NE256" s="26"/>
      <c r="NF256" s="26"/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SQ256" s="26"/>
      <c r="SR256" s="26"/>
      <c r="SS256" s="26"/>
      <c r="ST256" s="26"/>
      <c r="SU256" s="26"/>
      <c r="SV256" s="26"/>
      <c r="SW256" s="26"/>
      <c r="SX256" s="26"/>
      <c r="SY256" s="26"/>
      <c r="SZ256" s="26"/>
      <c r="TA256" s="26"/>
      <c r="TB256" s="26"/>
      <c r="TC256" s="26"/>
      <c r="TD256" s="26"/>
      <c r="TE256" s="26"/>
      <c r="TF256" s="26"/>
      <c r="TG256" s="26"/>
      <c r="TH256" s="26"/>
      <c r="TI256" s="26"/>
      <c r="TJ256" s="26"/>
      <c r="TK256" s="26"/>
      <c r="TL256" s="26"/>
      <c r="TM256" s="26"/>
      <c r="TN256" s="26"/>
      <c r="TO256" s="26"/>
      <c r="TP256" s="26"/>
      <c r="TQ256" s="26"/>
      <c r="TR256" s="26"/>
      <c r="TS256" s="26"/>
      <c r="TT256" s="26"/>
      <c r="TU256" s="26"/>
      <c r="TV256" s="26"/>
      <c r="TW256" s="26"/>
      <c r="TX256" s="26"/>
      <c r="TY256" s="26"/>
      <c r="TZ256" s="26"/>
      <c r="UA256" s="26"/>
      <c r="UB256" s="26"/>
      <c r="UC256" s="26"/>
      <c r="UD256" s="26"/>
      <c r="UE256" s="26"/>
      <c r="UF256" s="26"/>
      <c r="UG256" s="26"/>
      <c r="UH256" s="26"/>
      <c r="UI256" s="26"/>
      <c r="UJ256" s="26"/>
      <c r="UK256" s="26"/>
      <c r="UL256" s="26"/>
      <c r="UM256" s="26"/>
      <c r="UN256" s="26"/>
      <c r="UO256" s="26"/>
      <c r="UP256" s="26"/>
      <c r="UQ256" s="26"/>
      <c r="UR256" s="26"/>
      <c r="US256" s="26"/>
      <c r="UT256" s="26"/>
      <c r="UU256" s="26"/>
      <c r="UV256" s="26"/>
      <c r="UW256" s="26"/>
      <c r="UX256" s="26"/>
      <c r="UY256" s="26"/>
      <c r="UZ256" s="26"/>
      <c r="VA256" s="26"/>
      <c r="VB256" s="26"/>
      <c r="VC256" s="26"/>
      <c r="VD256" s="26"/>
      <c r="VE256" s="26"/>
      <c r="VF256" s="26"/>
      <c r="VG256" s="26"/>
      <c r="VH256" s="26"/>
      <c r="VI256" s="26"/>
      <c r="VJ256" s="26"/>
      <c r="VK256" s="26"/>
      <c r="VL256" s="26"/>
      <c r="VM256" s="26"/>
      <c r="VN256" s="26"/>
      <c r="VO256" s="26"/>
      <c r="VP256" s="26"/>
      <c r="VQ256" s="26"/>
    </row>
    <row r="257" spans="1:589" ht="18.75" customHeight="1" x14ac:dyDescent="0.25">
      <c r="A257" s="502"/>
      <c r="B257" s="305"/>
      <c r="C257" s="375"/>
      <c r="D257" s="336"/>
      <c r="E257" s="374"/>
      <c r="F257" s="308"/>
      <c r="G257" s="5">
        <v>26</v>
      </c>
      <c r="H257" s="5">
        <v>28</v>
      </c>
      <c r="I257" s="5">
        <v>30</v>
      </c>
      <c r="J257" s="5">
        <v>32</v>
      </c>
      <c r="K257" s="11">
        <v>34</v>
      </c>
      <c r="L257" s="5">
        <v>36</v>
      </c>
      <c r="M257" s="5">
        <v>38</v>
      </c>
      <c r="N257" s="5">
        <v>40</v>
      </c>
      <c r="O257" s="5">
        <v>42</v>
      </c>
      <c r="P257" s="11">
        <v>44</v>
      </c>
      <c r="Q257" s="5">
        <v>46</v>
      </c>
      <c r="R257" s="5">
        <v>48</v>
      </c>
      <c r="S257" s="5">
        <v>50</v>
      </c>
      <c r="T257" s="5">
        <v>52</v>
      </c>
      <c r="U257" s="21"/>
      <c r="V257" s="226"/>
      <c r="W257" s="222"/>
      <c r="X257" s="157"/>
      <c r="Y257" s="158"/>
      <c r="Z257" s="158"/>
      <c r="AA257" s="158"/>
      <c r="AB257" s="158"/>
      <c r="AC257" s="158"/>
      <c r="AD257" s="158"/>
      <c r="AE257" s="158"/>
    </row>
    <row r="258" spans="1:589" ht="21" customHeight="1" x14ac:dyDescent="0.25">
      <c r="A258" s="502"/>
      <c r="B258" s="305"/>
      <c r="C258" s="375"/>
      <c r="D258" s="336"/>
      <c r="E258" s="374"/>
      <c r="F258" s="88" t="s">
        <v>1</v>
      </c>
      <c r="G258" s="105"/>
      <c r="H258" s="105"/>
      <c r="I258" s="105"/>
      <c r="J258" s="105"/>
      <c r="K258" s="105"/>
      <c r="L258" s="105"/>
      <c r="M258" s="254"/>
      <c r="N258" s="254"/>
      <c r="O258" s="254"/>
      <c r="P258" s="254"/>
      <c r="Q258" s="254"/>
      <c r="R258" s="254"/>
      <c r="S258" s="105"/>
      <c r="T258" s="105"/>
      <c r="U258" s="21"/>
      <c r="V258" s="203">
        <f>SUM(G258:T258)</f>
        <v>0</v>
      </c>
      <c r="W258" s="14">
        <f>SUM(G258:K258)*G256+SUM(L258:P258)*L256+SUM(Q258:T258)*Q256</f>
        <v>0</v>
      </c>
      <c r="X258" s="157"/>
      <c r="Y258" s="158"/>
      <c r="Z258" s="158"/>
      <c r="AA258" s="158"/>
      <c r="AB258" s="158"/>
      <c r="AC258" s="158"/>
      <c r="AD258" s="158"/>
      <c r="AE258" s="158"/>
    </row>
    <row r="259" spans="1:589" ht="21" customHeight="1" x14ac:dyDescent="0.25">
      <c r="A259" s="503"/>
      <c r="B259" s="305"/>
      <c r="C259" s="375"/>
      <c r="D259" s="336"/>
      <c r="E259" s="374"/>
      <c r="F259" s="20" t="s">
        <v>2</v>
      </c>
      <c r="G259" s="105"/>
      <c r="H259" s="105"/>
      <c r="I259" s="105"/>
      <c r="J259" s="105"/>
      <c r="K259" s="105"/>
      <c r="L259" s="105"/>
      <c r="M259" s="105"/>
      <c r="N259" s="254"/>
      <c r="O259" s="112"/>
      <c r="P259" s="254"/>
      <c r="Q259" s="254"/>
      <c r="R259" s="105"/>
      <c r="S259" s="21"/>
      <c r="T259" s="21"/>
      <c r="U259" s="21"/>
      <c r="V259" s="203">
        <f>SUM(G259:T259)</f>
        <v>0</v>
      </c>
      <c r="W259" s="14">
        <f>SUM(G259:K259)*G256+SUM(L259:P259)*L256+SUM(Q259:T259)*Q256</f>
        <v>0</v>
      </c>
      <c r="X259" s="157"/>
      <c r="Y259" s="158"/>
      <c r="Z259" s="158"/>
      <c r="AA259" s="158"/>
      <c r="AB259" s="158"/>
      <c r="AC259" s="158"/>
      <c r="AD259" s="158"/>
      <c r="AE259" s="158"/>
    </row>
    <row r="260" spans="1:589" s="4" customFormat="1" ht="4.5" customHeight="1" x14ac:dyDescent="0.25">
      <c r="A260" s="234"/>
      <c r="B260" s="66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8"/>
      <c r="X260" s="157"/>
      <c r="Y260" s="158"/>
      <c r="Z260" s="158"/>
      <c r="AA260" s="158"/>
      <c r="AB260" s="158"/>
      <c r="AC260" s="158"/>
      <c r="AD260" s="158"/>
      <c r="AE260" s="15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</row>
    <row r="261" spans="1:589" s="26" customFormat="1" ht="21" customHeight="1" x14ac:dyDescent="0.25">
      <c r="A261" s="501"/>
      <c r="B261" s="305"/>
      <c r="C261" s="375" t="s">
        <v>491</v>
      </c>
      <c r="D261" s="336" t="s">
        <v>492</v>
      </c>
      <c r="E261" s="336" t="s">
        <v>5</v>
      </c>
      <c r="F261" s="307"/>
      <c r="G261" s="319">
        <v>400</v>
      </c>
      <c r="H261" s="319"/>
      <c r="I261" s="319"/>
      <c r="J261" s="319"/>
      <c r="K261" s="319"/>
      <c r="L261" s="319">
        <v>495</v>
      </c>
      <c r="M261" s="319"/>
      <c r="N261" s="319"/>
      <c r="O261" s="319"/>
      <c r="P261" s="319"/>
      <c r="Q261" s="21"/>
      <c r="R261" s="21"/>
      <c r="S261" s="21"/>
      <c r="T261" s="21"/>
      <c r="U261" s="21"/>
      <c r="V261" s="187"/>
      <c r="W261" s="188"/>
      <c r="X261" s="157"/>
      <c r="Y261" s="158"/>
      <c r="Z261" s="158"/>
      <c r="AA261" s="158"/>
      <c r="AB261" s="158"/>
      <c r="AC261" s="158"/>
      <c r="AD261" s="158"/>
      <c r="AE261" s="158"/>
    </row>
    <row r="262" spans="1:589" s="3" customFormat="1" ht="21" customHeight="1" x14ac:dyDescent="0.25">
      <c r="A262" s="502"/>
      <c r="B262" s="305"/>
      <c r="C262" s="375"/>
      <c r="D262" s="336"/>
      <c r="E262" s="336"/>
      <c r="F262" s="308"/>
      <c r="G262" s="5">
        <v>26</v>
      </c>
      <c r="H262" s="5">
        <v>28</v>
      </c>
      <c r="I262" s="5">
        <v>30</v>
      </c>
      <c r="J262" s="5">
        <v>32</v>
      </c>
      <c r="K262" s="11">
        <v>34</v>
      </c>
      <c r="L262" s="5">
        <v>36</v>
      </c>
      <c r="M262" s="5">
        <v>38</v>
      </c>
      <c r="N262" s="5">
        <v>40</v>
      </c>
      <c r="O262" s="5">
        <v>42</v>
      </c>
      <c r="P262" s="11">
        <v>44</v>
      </c>
      <c r="Q262" s="21"/>
      <c r="R262" s="21"/>
      <c r="S262" s="21"/>
      <c r="T262" s="21"/>
      <c r="U262" s="21"/>
      <c r="V262" s="226"/>
      <c r="W262" s="222"/>
      <c r="X262" s="157"/>
      <c r="Y262" s="158"/>
      <c r="Z262" s="158"/>
      <c r="AA262" s="158"/>
      <c r="AB262" s="158"/>
      <c r="AC262" s="158"/>
      <c r="AD262" s="158"/>
      <c r="AE262" s="158"/>
    </row>
    <row r="263" spans="1:589" s="3" customFormat="1" ht="24" customHeight="1" x14ac:dyDescent="0.25">
      <c r="A263" s="502"/>
      <c r="B263" s="305"/>
      <c r="C263" s="375"/>
      <c r="D263" s="336"/>
      <c r="E263" s="336"/>
      <c r="F263" s="88" t="s">
        <v>1</v>
      </c>
      <c r="G263" s="105"/>
      <c r="H263" s="105"/>
      <c r="I263" s="112"/>
      <c r="J263" s="112"/>
      <c r="K263" s="105"/>
      <c r="L263" s="105"/>
      <c r="M263" s="105"/>
      <c r="N263" s="105"/>
      <c r="O263" s="105"/>
      <c r="P263" s="105"/>
      <c r="Q263" s="21"/>
      <c r="R263" s="21"/>
      <c r="S263" s="21"/>
      <c r="T263" s="21"/>
      <c r="U263" s="21"/>
      <c r="V263" s="203">
        <f>SUM(G263:P263)</f>
        <v>0</v>
      </c>
      <c r="W263" s="14">
        <f>SUM(G263:K263)*G261+SUM(L263:P263)*L261</f>
        <v>0</v>
      </c>
      <c r="X263" s="157"/>
      <c r="Y263" s="158"/>
      <c r="Z263" s="158"/>
      <c r="AA263" s="158"/>
      <c r="AB263" s="158"/>
      <c r="AC263" s="158"/>
      <c r="AD263" s="158"/>
      <c r="AE263" s="158"/>
    </row>
    <row r="264" spans="1:589" s="3" customFormat="1" ht="36" customHeight="1" x14ac:dyDescent="0.25">
      <c r="A264" s="502"/>
      <c r="B264" s="305"/>
      <c r="C264" s="375"/>
      <c r="D264" s="336"/>
      <c r="E264" s="336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157"/>
      <c r="Y264" s="158"/>
      <c r="Z264" s="158"/>
      <c r="AA264" s="158"/>
      <c r="AB264" s="158"/>
      <c r="AC264" s="158"/>
      <c r="AD264" s="158"/>
      <c r="AE264" s="158"/>
    </row>
    <row r="265" spans="1:589" s="4" customFormat="1" ht="4.5" customHeight="1" x14ac:dyDescent="0.25">
      <c r="A265" s="234"/>
      <c r="B265" s="66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8"/>
      <c r="X265" s="157"/>
      <c r="Y265" s="158"/>
      <c r="Z265" s="158"/>
      <c r="AA265" s="158"/>
      <c r="AB265" s="158"/>
      <c r="AC265" s="158"/>
      <c r="AD265" s="158"/>
      <c r="AE265" s="15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</row>
    <row r="266" spans="1:589" s="19" customFormat="1" ht="21.75" customHeight="1" x14ac:dyDescent="0.25">
      <c r="A266" s="498"/>
      <c r="B266" s="378"/>
      <c r="C266" s="340" t="s">
        <v>24</v>
      </c>
      <c r="D266" s="337" t="s">
        <v>152</v>
      </c>
      <c r="E266" s="337" t="s">
        <v>21</v>
      </c>
      <c r="F266" s="307"/>
      <c r="G266" s="175"/>
      <c r="H266" s="312">
        <v>250</v>
      </c>
      <c r="I266" s="312"/>
      <c r="J266" s="312"/>
      <c r="K266" s="312"/>
      <c r="L266" s="293">
        <v>290</v>
      </c>
      <c r="M266" s="294"/>
      <c r="N266" s="294"/>
      <c r="O266" s="294"/>
      <c r="P266" s="295"/>
      <c r="Q266" s="21"/>
      <c r="R266" s="21"/>
      <c r="S266" s="21"/>
      <c r="T266" s="21"/>
      <c r="U266" s="21"/>
      <c r="V266" s="187"/>
      <c r="W266" s="188"/>
      <c r="X266" s="157"/>
      <c r="Y266" s="158"/>
      <c r="Z266" s="158"/>
      <c r="AA266" s="158"/>
      <c r="AB266" s="158"/>
      <c r="AC266" s="158"/>
      <c r="AD266" s="158"/>
      <c r="AE266" s="158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  <c r="HR266" s="26"/>
      <c r="HS266" s="26"/>
      <c r="HT266" s="26"/>
      <c r="HU266" s="26"/>
      <c r="HV266" s="26"/>
      <c r="HW266" s="26"/>
      <c r="HX266" s="26"/>
      <c r="HY266" s="26"/>
      <c r="HZ266" s="26"/>
      <c r="IA266" s="26"/>
      <c r="IB266" s="26"/>
      <c r="IC266" s="26"/>
      <c r="ID266" s="26"/>
      <c r="IE266" s="26"/>
      <c r="IF266" s="26"/>
      <c r="IG266" s="26"/>
      <c r="IH266" s="26"/>
      <c r="II266" s="26"/>
      <c r="IJ266" s="26"/>
      <c r="IK266" s="26"/>
      <c r="IL266" s="26"/>
      <c r="IM266" s="26"/>
      <c r="IN266" s="26"/>
      <c r="IO266" s="26"/>
      <c r="IP266" s="26"/>
      <c r="IQ266" s="26"/>
      <c r="IR266" s="26"/>
      <c r="IS266" s="26"/>
      <c r="IT266" s="26"/>
      <c r="IU266" s="26"/>
      <c r="IV266" s="26"/>
      <c r="IW266" s="26"/>
      <c r="IX266" s="26"/>
      <c r="IY266" s="26"/>
      <c r="IZ266" s="26"/>
      <c r="JA266" s="26"/>
      <c r="JB266" s="26"/>
      <c r="JC266" s="26"/>
      <c r="JD266" s="26"/>
      <c r="JE266" s="26"/>
      <c r="JF266" s="26"/>
      <c r="JG266" s="26"/>
      <c r="JH266" s="26"/>
      <c r="JI266" s="26"/>
      <c r="JJ266" s="26"/>
      <c r="JK266" s="26"/>
      <c r="JL266" s="26"/>
      <c r="JM266" s="26"/>
      <c r="JN266" s="26"/>
      <c r="JO266" s="26"/>
      <c r="JP266" s="26"/>
      <c r="JQ266" s="26"/>
      <c r="JR266" s="26"/>
      <c r="JS266" s="26"/>
      <c r="JT266" s="26"/>
      <c r="JU266" s="26"/>
      <c r="JV266" s="26"/>
      <c r="JW266" s="26"/>
      <c r="JX266" s="26"/>
      <c r="JY266" s="26"/>
      <c r="JZ266" s="26"/>
      <c r="KA266" s="26"/>
      <c r="KB266" s="26"/>
      <c r="KC266" s="26"/>
      <c r="KD266" s="26"/>
      <c r="KE266" s="26"/>
      <c r="KF266" s="26"/>
      <c r="KG266" s="26"/>
      <c r="KH266" s="26"/>
      <c r="KI266" s="26"/>
      <c r="KJ266" s="26"/>
      <c r="KK266" s="26"/>
      <c r="KL266" s="26"/>
      <c r="KM266" s="26"/>
      <c r="KN266" s="26"/>
      <c r="KO266" s="26"/>
      <c r="KP266" s="26"/>
      <c r="KQ266" s="26"/>
      <c r="KR266" s="26"/>
      <c r="KS266" s="26"/>
      <c r="KT266" s="26"/>
      <c r="KU266" s="26"/>
      <c r="KV266" s="26"/>
      <c r="KW266" s="26"/>
      <c r="KX266" s="26"/>
      <c r="KY266" s="26"/>
      <c r="KZ266" s="26"/>
      <c r="LA266" s="26"/>
      <c r="LB266" s="26"/>
      <c r="LC266" s="26"/>
      <c r="LD266" s="26"/>
      <c r="LE266" s="26"/>
      <c r="LF266" s="26"/>
      <c r="LG266" s="26"/>
      <c r="LH266" s="26"/>
      <c r="LI266" s="26"/>
      <c r="LJ266" s="26"/>
      <c r="LK266" s="26"/>
      <c r="LL266" s="26"/>
      <c r="LM266" s="26"/>
      <c r="LN266" s="26"/>
      <c r="LO266" s="26"/>
      <c r="LP266" s="26"/>
      <c r="LQ266" s="26"/>
      <c r="LR266" s="26"/>
      <c r="LS266" s="26"/>
      <c r="LT266" s="26"/>
      <c r="LU266" s="26"/>
      <c r="LV266" s="26"/>
      <c r="LW266" s="26"/>
      <c r="LX266" s="26"/>
      <c r="LY266" s="26"/>
      <c r="LZ266" s="26"/>
      <c r="MA266" s="26"/>
      <c r="MB266" s="26"/>
      <c r="MC266" s="26"/>
      <c r="MD266" s="26"/>
      <c r="ME266" s="26"/>
      <c r="MF266" s="26"/>
      <c r="MG266" s="26"/>
      <c r="MH266" s="26"/>
      <c r="MI266" s="26"/>
      <c r="MJ266" s="26"/>
      <c r="MK266" s="26"/>
      <c r="ML266" s="26"/>
      <c r="MM266" s="26"/>
      <c r="MN266" s="26"/>
      <c r="MO266" s="26"/>
      <c r="MP266" s="26"/>
      <c r="MQ266" s="26"/>
      <c r="MR266" s="26"/>
      <c r="MS266" s="26"/>
      <c r="MT266" s="26"/>
      <c r="MU266" s="26"/>
      <c r="MV266" s="26"/>
      <c r="MW266" s="26"/>
      <c r="MX266" s="26"/>
      <c r="MY266" s="26"/>
      <c r="MZ266" s="26"/>
      <c r="NA266" s="26"/>
      <c r="NB266" s="26"/>
      <c r="NC266" s="26"/>
      <c r="ND266" s="26"/>
      <c r="NE266" s="26"/>
      <c r="NF266" s="26"/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SQ266" s="26"/>
      <c r="SR266" s="26"/>
      <c r="SS266" s="26"/>
      <c r="ST266" s="26"/>
      <c r="SU266" s="26"/>
      <c r="SV266" s="26"/>
      <c r="SW266" s="26"/>
      <c r="SX266" s="26"/>
      <c r="SY266" s="26"/>
      <c r="SZ266" s="26"/>
      <c r="TA266" s="26"/>
      <c r="TB266" s="26"/>
      <c r="TC266" s="26"/>
      <c r="TD266" s="26"/>
      <c r="TE266" s="26"/>
      <c r="TF266" s="26"/>
      <c r="TG266" s="26"/>
      <c r="TH266" s="26"/>
      <c r="TI266" s="26"/>
      <c r="TJ266" s="26"/>
      <c r="TK266" s="26"/>
      <c r="TL266" s="26"/>
      <c r="TM266" s="26"/>
      <c r="TN266" s="26"/>
      <c r="TO266" s="26"/>
      <c r="TP266" s="26"/>
      <c r="TQ266" s="26"/>
      <c r="TR266" s="26"/>
      <c r="TS266" s="26"/>
      <c r="TT266" s="26"/>
      <c r="TU266" s="26"/>
      <c r="TV266" s="26"/>
      <c r="TW266" s="26"/>
      <c r="TX266" s="26"/>
      <c r="TY266" s="26"/>
      <c r="TZ266" s="26"/>
      <c r="UA266" s="26"/>
      <c r="UB266" s="26"/>
      <c r="UC266" s="26"/>
      <c r="UD266" s="26"/>
      <c r="UE266" s="26"/>
      <c r="UF266" s="26"/>
      <c r="UG266" s="26"/>
      <c r="UH266" s="26"/>
      <c r="UI266" s="26"/>
      <c r="UJ266" s="26"/>
      <c r="UK266" s="26"/>
      <c r="UL266" s="26"/>
      <c r="UM266" s="26"/>
      <c r="UN266" s="26"/>
      <c r="UO266" s="26"/>
      <c r="UP266" s="26"/>
      <c r="UQ266" s="26"/>
      <c r="UR266" s="26"/>
      <c r="US266" s="26"/>
      <c r="UT266" s="26"/>
      <c r="UU266" s="26"/>
      <c r="UV266" s="26"/>
      <c r="UW266" s="26"/>
      <c r="UX266" s="26"/>
      <c r="UY266" s="26"/>
      <c r="UZ266" s="26"/>
      <c r="VA266" s="26"/>
      <c r="VB266" s="26"/>
      <c r="VC266" s="26"/>
      <c r="VD266" s="26"/>
      <c r="VE266" s="26"/>
      <c r="VF266" s="26"/>
      <c r="VG266" s="26"/>
      <c r="VH266" s="26"/>
      <c r="VI266" s="26"/>
      <c r="VJ266" s="26"/>
      <c r="VK266" s="26"/>
      <c r="VL266" s="26"/>
      <c r="VM266" s="26"/>
      <c r="VN266" s="26"/>
      <c r="VO266" s="26"/>
      <c r="VP266" s="26"/>
      <c r="VQ266" s="26"/>
    </row>
    <row r="267" spans="1:589" ht="21.75" customHeight="1" x14ac:dyDescent="0.25">
      <c r="A267" s="499"/>
      <c r="B267" s="379"/>
      <c r="C267" s="340"/>
      <c r="D267" s="337"/>
      <c r="E267" s="337"/>
      <c r="F267" s="308"/>
      <c r="G267" s="175"/>
      <c r="H267" s="5">
        <v>28</v>
      </c>
      <c r="I267" s="5">
        <v>30</v>
      </c>
      <c r="J267" s="5">
        <v>32</v>
      </c>
      <c r="K267" s="11">
        <v>34</v>
      </c>
      <c r="L267" s="5">
        <v>36</v>
      </c>
      <c r="M267" s="5">
        <v>38</v>
      </c>
      <c r="N267" s="5">
        <v>40</v>
      </c>
      <c r="O267" s="5">
        <v>42</v>
      </c>
      <c r="P267" s="193"/>
      <c r="Q267" s="175"/>
      <c r="R267" s="175"/>
      <c r="S267" s="175"/>
      <c r="T267" s="175"/>
      <c r="U267" s="175"/>
      <c r="V267" s="189"/>
      <c r="W267" s="190"/>
      <c r="X267" s="157"/>
      <c r="Y267" s="158"/>
      <c r="Z267" s="158"/>
      <c r="AA267" s="158"/>
      <c r="AB267" s="158"/>
      <c r="AC267" s="158"/>
      <c r="AD267" s="158"/>
      <c r="AE267" s="158"/>
    </row>
    <row r="268" spans="1:589" ht="23.25" customHeight="1" x14ac:dyDescent="0.25">
      <c r="A268" s="536"/>
      <c r="B268" s="379"/>
      <c r="C268" s="340"/>
      <c r="D268" s="337"/>
      <c r="E268" s="337"/>
      <c r="F268" s="88" t="s">
        <v>1</v>
      </c>
      <c r="G268" s="175"/>
      <c r="H268" s="105"/>
      <c r="I268" s="105"/>
      <c r="J268" s="105"/>
      <c r="K268" s="105"/>
      <c r="L268" s="105"/>
      <c r="M268" s="105"/>
      <c r="N268" s="105"/>
      <c r="O268" s="105"/>
      <c r="P268" s="193"/>
      <c r="Q268" s="175"/>
      <c r="R268" s="175"/>
      <c r="S268" s="175"/>
      <c r="T268" s="175"/>
      <c r="U268" s="175"/>
      <c r="V268" s="59">
        <f>SUM(G268:P268)</f>
        <v>0</v>
      </c>
      <c r="W268" s="10">
        <f>SUM(H268:K268)*H266+SUM(L268:O268)*L266</f>
        <v>0</v>
      </c>
      <c r="X268" s="157"/>
      <c r="Y268" s="158"/>
      <c r="Z268" s="158"/>
      <c r="AA268" s="158"/>
      <c r="AB268" s="158"/>
      <c r="AC268" s="158"/>
      <c r="AD268" s="158"/>
      <c r="AE268" s="158"/>
    </row>
    <row r="269" spans="1:589" s="4" customFormat="1" ht="2.25" customHeight="1" x14ac:dyDescent="0.25">
      <c r="A269" s="234"/>
      <c r="B269" s="66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8"/>
      <c r="X269" s="157"/>
      <c r="Y269" s="158"/>
      <c r="Z269" s="158"/>
      <c r="AA269" s="158"/>
      <c r="AB269" s="158"/>
      <c r="AC269" s="158"/>
      <c r="AD269" s="158"/>
      <c r="AE269" s="15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</row>
    <row r="270" spans="1:589" s="19" customFormat="1" ht="40.5" customHeight="1" x14ac:dyDescent="0.25">
      <c r="A270" s="501"/>
      <c r="B270" s="378"/>
      <c r="C270" s="375" t="s">
        <v>227</v>
      </c>
      <c r="D270" s="336" t="s">
        <v>154</v>
      </c>
      <c r="E270" s="374" t="s">
        <v>5</v>
      </c>
      <c r="F270" s="307"/>
      <c r="G270" s="86"/>
      <c r="H270" s="312">
        <v>445</v>
      </c>
      <c r="I270" s="312"/>
      <c r="J270" s="312"/>
      <c r="K270" s="312"/>
      <c r="L270" s="316">
        <v>540</v>
      </c>
      <c r="M270" s="316"/>
      <c r="N270" s="316"/>
      <c r="O270" s="316"/>
      <c r="P270" s="316"/>
      <c r="Q270" s="86"/>
      <c r="R270" s="86"/>
      <c r="S270" s="86"/>
      <c r="T270" s="86"/>
      <c r="U270" s="86"/>
      <c r="V270" s="187"/>
      <c r="W270" s="188"/>
      <c r="X270" s="157"/>
      <c r="Y270" s="158"/>
      <c r="Z270" s="158"/>
      <c r="AA270" s="158"/>
      <c r="AB270" s="158"/>
      <c r="AC270" s="158"/>
      <c r="AD270" s="158"/>
      <c r="AE270" s="158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  <c r="HR270" s="26"/>
      <c r="HS270" s="26"/>
      <c r="HT270" s="26"/>
      <c r="HU270" s="26"/>
      <c r="HV270" s="26"/>
      <c r="HW270" s="26"/>
      <c r="HX270" s="26"/>
      <c r="HY270" s="26"/>
      <c r="HZ270" s="26"/>
      <c r="IA270" s="26"/>
      <c r="IB270" s="26"/>
      <c r="IC270" s="26"/>
      <c r="ID270" s="26"/>
      <c r="IE270" s="26"/>
      <c r="IF270" s="26"/>
      <c r="IG270" s="26"/>
      <c r="IH270" s="26"/>
      <c r="II270" s="26"/>
      <c r="IJ270" s="26"/>
      <c r="IK270" s="26"/>
      <c r="IL270" s="26"/>
      <c r="IM270" s="26"/>
      <c r="IN270" s="26"/>
      <c r="IO270" s="26"/>
      <c r="IP270" s="26"/>
      <c r="IQ270" s="26"/>
      <c r="IR270" s="26"/>
      <c r="IS270" s="26"/>
      <c r="IT270" s="26"/>
      <c r="IU270" s="26"/>
      <c r="IV270" s="26"/>
      <c r="IW270" s="26"/>
      <c r="IX270" s="26"/>
      <c r="IY270" s="26"/>
      <c r="IZ270" s="26"/>
      <c r="JA270" s="26"/>
      <c r="JB270" s="26"/>
      <c r="JC270" s="26"/>
      <c r="JD270" s="26"/>
      <c r="JE270" s="26"/>
      <c r="JF270" s="26"/>
      <c r="JG270" s="26"/>
      <c r="JH270" s="26"/>
      <c r="JI270" s="26"/>
      <c r="JJ270" s="26"/>
      <c r="JK270" s="26"/>
      <c r="JL270" s="26"/>
      <c r="JM270" s="26"/>
      <c r="JN270" s="26"/>
      <c r="JO270" s="26"/>
      <c r="JP270" s="26"/>
      <c r="JQ270" s="26"/>
      <c r="JR270" s="26"/>
      <c r="JS270" s="26"/>
      <c r="JT270" s="26"/>
      <c r="JU270" s="26"/>
      <c r="JV270" s="26"/>
      <c r="JW270" s="26"/>
      <c r="JX270" s="26"/>
      <c r="JY270" s="26"/>
      <c r="JZ270" s="26"/>
      <c r="KA270" s="26"/>
      <c r="KB270" s="26"/>
      <c r="KC270" s="26"/>
      <c r="KD270" s="26"/>
      <c r="KE270" s="26"/>
      <c r="KF270" s="26"/>
      <c r="KG270" s="26"/>
      <c r="KH270" s="26"/>
      <c r="KI270" s="26"/>
      <c r="KJ270" s="26"/>
      <c r="KK270" s="26"/>
      <c r="KL270" s="26"/>
      <c r="KM270" s="26"/>
      <c r="KN270" s="26"/>
      <c r="KO270" s="26"/>
      <c r="KP270" s="26"/>
      <c r="KQ270" s="26"/>
      <c r="KR270" s="26"/>
      <c r="KS270" s="26"/>
      <c r="KT270" s="26"/>
      <c r="KU270" s="26"/>
      <c r="KV270" s="26"/>
      <c r="KW270" s="26"/>
      <c r="KX270" s="26"/>
      <c r="KY270" s="26"/>
      <c r="KZ270" s="26"/>
      <c r="LA270" s="26"/>
      <c r="LB270" s="26"/>
      <c r="LC270" s="26"/>
      <c r="LD270" s="26"/>
      <c r="LE270" s="26"/>
      <c r="LF270" s="26"/>
      <c r="LG270" s="26"/>
      <c r="LH270" s="26"/>
      <c r="LI270" s="26"/>
      <c r="LJ270" s="26"/>
      <c r="LK270" s="26"/>
      <c r="LL270" s="26"/>
      <c r="LM270" s="26"/>
      <c r="LN270" s="26"/>
      <c r="LO270" s="26"/>
      <c r="LP270" s="26"/>
      <c r="LQ270" s="26"/>
      <c r="LR270" s="26"/>
      <c r="LS270" s="26"/>
      <c r="LT270" s="26"/>
      <c r="LU270" s="26"/>
      <c r="LV270" s="26"/>
      <c r="LW270" s="26"/>
      <c r="LX270" s="26"/>
      <c r="LY270" s="26"/>
      <c r="LZ270" s="26"/>
      <c r="MA270" s="26"/>
      <c r="MB270" s="26"/>
      <c r="MC270" s="26"/>
      <c r="MD270" s="26"/>
      <c r="ME270" s="26"/>
      <c r="MF270" s="26"/>
      <c r="MG270" s="26"/>
      <c r="MH270" s="26"/>
      <c r="MI270" s="26"/>
      <c r="MJ270" s="26"/>
      <c r="MK270" s="26"/>
      <c r="ML270" s="26"/>
      <c r="MM270" s="26"/>
      <c r="MN270" s="26"/>
      <c r="MO270" s="26"/>
      <c r="MP270" s="26"/>
      <c r="MQ270" s="26"/>
      <c r="MR270" s="26"/>
      <c r="MS270" s="26"/>
      <c r="MT270" s="26"/>
      <c r="MU270" s="26"/>
      <c r="MV270" s="26"/>
      <c r="MW270" s="26"/>
      <c r="MX270" s="26"/>
      <c r="MY270" s="26"/>
      <c r="MZ270" s="26"/>
      <c r="NA270" s="26"/>
      <c r="NB270" s="26"/>
      <c r="NC270" s="26"/>
      <c r="ND270" s="26"/>
      <c r="NE270" s="26"/>
      <c r="NF270" s="26"/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SQ270" s="26"/>
      <c r="SR270" s="26"/>
      <c r="SS270" s="26"/>
      <c r="ST270" s="26"/>
      <c r="SU270" s="26"/>
      <c r="SV270" s="26"/>
      <c r="SW270" s="26"/>
      <c r="SX270" s="26"/>
      <c r="SY270" s="26"/>
      <c r="SZ270" s="26"/>
      <c r="TA270" s="26"/>
      <c r="TB270" s="26"/>
      <c r="TC270" s="26"/>
      <c r="TD270" s="26"/>
      <c r="TE270" s="26"/>
      <c r="TF270" s="26"/>
      <c r="TG270" s="26"/>
      <c r="TH270" s="26"/>
      <c r="TI270" s="26"/>
      <c r="TJ270" s="26"/>
      <c r="TK270" s="26"/>
      <c r="TL270" s="26"/>
      <c r="TM270" s="26"/>
      <c r="TN270" s="26"/>
      <c r="TO270" s="26"/>
      <c r="TP270" s="26"/>
      <c r="TQ270" s="26"/>
      <c r="TR270" s="26"/>
      <c r="TS270" s="26"/>
      <c r="TT270" s="26"/>
      <c r="TU270" s="26"/>
      <c r="TV270" s="26"/>
      <c r="TW270" s="26"/>
      <c r="TX270" s="26"/>
      <c r="TY270" s="26"/>
      <c r="TZ270" s="26"/>
      <c r="UA270" s="26"/>
      <c r="UB270" s="26"/>
      <c r="UC270" s="26"/>
      <c r="UD270" s="26"/>
      <c r="UE270" s="26"/>
      <c r="UF270" s="26"/>
      <c r="UG270" s="26"/>
      <c r="UH270" s="26"/>
      <c r="UI270" s="26"/>
      <c r="UJ270" s="26"/>
      <c r="UK270" s="26"/>
      <c r="UL270" s="26"/>
      <c r="UM270" s="26"/>
      <c r="UN270" s="26"/>
      <c r="UO270" s="26"/>
      <c r="UP270" s="26"/>
      <c r="UQ270" s="26"/>
      <c r="UR270" s="26"/>
      <c r="US270" s="26"/>
      <c r="UT270" s="26"/>
      <c r="UU270" s="26"/>
      <c r="UV270" s="26"/>
      <c r="UW270" s="26"/>
      <c r="UX270" s="26"/>
      <c r="UY270" s="26"/>
      <c r="UZ270" s="26"/>
      <c r="VA270" s="26"/>
      <c r="VB270" s="26"/>
      <c r="VC270" s="26"/>
      <c r="VD270" s="26"/>
      <c r="VE270" s="26"/>
      <c r="VF270" s="26"/>
      <c r="VG270" s="26"/>
      <c r="VH270" s="26"/>
      <c r="VI270" s="26"/>
      <c r="VJ270" s="26"/>
      <c r="VK270" s="26"/>
      <c r="VL270" s="26"/>
      <c r="VM270" s="26"/>
      <c r="VN270" s="26"/>
      <c r="VO270" s="26"/>
      <c r="VP270" s="26"/>
      <c r="VQ270" s="26"/>
    </row>
    <row r="271" spans="1:589" ht="24.75" customHeight="1" x14ac:dyDescent="0.25">
      <c r="A271" s="502"/>
      <c r="B271" s="378"/>
      <c r="C271" s="375"/>
      <c r="D271" s="336"/>
      <c r="E271" s="374"/>
      <c r="F271" s="308"/>
      <c r="G271" s="21"/>
      <c r="H271" s="5">
        <v>28</v>
      </c>
      <c r="I271" s="5">
        <v>30</v>
      </c>
      <c r="J271" s="5">
        <v>32</v>
      </c>
      <c r="K271" s="5">
        <v>34</v>
      </c>
      <c r="L271" s="5">
        <v>36</v>
      </c>
      <c r="M271" s="5">
        <v>38</v>
      </c>
      <c r="N271" s="5">
        <v>40</v>
      </c>
      <c r="O271" s="5">
        <v>42</v>
      </c>
      <c r="P271" s="11">
        <v>44</v>
      </c>
      <c r="Q271" s="21"/>
      <c r="R271" s="21"/>
      <c r="S271" s="21"/>
      <c r="T271" s="21"/>
      <c r="U271" s="21"/>
      <c r="V271" s="189"/>
      <c r="W271" s="190"/>
      <c r="X271" s="157"/>
      <c r="Y271" s="158"/>
      <c r="Z271" s="158"/>
      <c r="AA271" s="158"/>
      <c r="AB271" s="158"/>
      <c r="AC271" s="158"/>
      <c r="AD271" s="158"/>
      <c r="AE271" s="158"/>
    </row>
    <row r="272" spans="1:589" ht="24.75" customHeight="1" x14ac:dyDescent="0.25">
      <c r="A272" s="531"/>
      <c r="B272" s="378"/>
      <c r="C272" s="375"/>
      <c r="D272" s="336"/>
      <c r="E272" s="374"/>
      <c r="F272" s="88" t="s">
        <v>1</v>
      </c>
      <c r="G272" s="87"/>
      <c r="H272" s="105"/>
      <c r="I272" s="105"/>
      <c r="J272" s="105"/>
      <c r="K272" s="105"/>
      <c r="L272" s="105"/>
      <c r="M272" s="105"/>
      <c r="N272" s="105"/>
      <c r="O272" s="105"/>
      <c r="P272" s="105"/>
      <c r="Q272" s="87"/>
      <c r="R272" s="87"/>
      <c r="S272" s="87"/>
      <c r="T272" s="87"/>
      <c r="U272" s="87"/>
      <c r="V272" s="9">
        <f>SUM(H272:P272)</f>
        <v>0</v>
      </c>
      <c r="W272" s="10">
        <f>SUM(H272:K272)*H270+SUM(L272:P272)*L270</f>
        <v>0</v>
      </c>
      <c r="X272" s="157"/>
      <c r="Y272" s="158"/>
      <c r="Z272" s="158"/>
      <c r="AA272" s="158"/>
      <c r="AB272" s="158"/>
      <c r="AC272" s="158"/>
      <c r="AD272" s="158"/>
      <c r="AE272" s="158"/>
    </row>
    <row r="273" spans="1:589" s="4" customFormat="1" ht="3" customHeight="1" x14ac:dyDescent="0.25">
      <c r="A273" s="234"/>
      <c r="B273" s="66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8"/>
      <c r="X273" s="157"/>
      <c r="Y273" s="158"/>
      <c r="Z273" s="158"/>
      <c r="AA273" s="158"/>
      <c r="AB273" s="158"/>
      <c r="AC273" s="158"/>
      <c r="AD273" s="158"/>
      <c r="AE273" s="15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</row>
    <row r="274" spans="1:589" s="19" customFormat="1" ht="24.75" customHeight="1" x14ac:dyDescent="0.25">
      <c r="A274" s="498"/>
      <c r="B274" s="305"/>
      <c r="C274" s="340" t="s">
        <v>13</v>
      </c>
      <c r="D274" s="337" t="s">
        <v>153</v>
      </c>
      <c r="E274" s="337" t="s">
        <v>21</v>
      </c>
      <c r="F274" s="307"/>
      <c r="G274" s="312">
        <v>230</v>
      </c>
      <c r="H274" s="312"/>
      <c r="I274" s="312"/>
      <c r="J274" s="312"/>
      <c r="K274" s="312"/>
      <c r="L274" s="316">
        <v>260</v>
      </c>
      <c r="M274" s="316"/>
      <c r="N274" s="316"/>
      <c r="O274" s="316"/>
      <c r="P274" s="316"/>
      <c r="Q274" s="86"/>
      <c r="R274" s="86"/>
      <c r="S274" s="86"/>
      <c r="T274" s="86"/>
      <c r="U274" s="86"/>
      <c r="V274" s="187"/>
      <c r="W274" s="188"/>
      <c r="X274" s="157"/>
      <c r="Y274" s="158"/>
      <c r="Z274" s="158"/>
      <c r="AA274" s="158"/>
      <c r="AB274" s="158"/>
      <c r="AC274" s="158"/>
      <c r="AD274" s="158"/>
      <c r="AE274" s="158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  <c r="HR274" s="26"/>
      <c r="HS274" s="26"/>
      <c r="HT274" s="26"/>
      <c r="HU274" s="26"/>
      <c r="HV274" s="26"/>
      <c r="HW274" s="26"/>
      <c r="HX274" s="26"/>
      <c r="HY274" s="26"/>
      <c r="HZ274" s="26"/>
      <c r="IA274" s="26"/>
      <c r="IB274" s="26"/>
      <c r="IC274" s="26"/>
      <c r="ID274" s="26"/>
      <c r="IE274" s="26"/>
      <c r="IF274" s="26"/>
      <c r="IG274" s="26"/>
      <c r="IH274" s="26"/>
      <c r="II274" s="26"/>
      <c r="IJ274" s="26"/>
      <c r="IK274" s="26"/>
      <c r="IL274" s="26"/>
      <c r="IM274" s="26"/>
      <c r="IN274" s="26"/>
      <c r="IO274" s="26"/>
      <c r="IP274" s="26"/>
      <c r="IQ274" s="26"/>
      <c r="IR274" s="26"/>
      <c r="IS274" s="26"/>
      <c r="IT274" s="26"/>
      <c r="IU274" s="26"/>
      <c r="IV274" s="26"/>
      <c r="IW274" s="26"/>
      <c r="IX274" s="26"/>
      <c r="IY274" s="26"/>
      <c r="IZ274" s="26"/>
      <c r="JA274" s="26"/>
      <c r="JB274" s="26"/>
      <c r="JC274" s="26"/>
      <c r="JD274" s="26"/>
      <c r="JE274" s="26"/>
      <c r="JF274" s="26"/>
      <c r="JG274" s="26"/>
      <c r="JH274" s="26"/>
      <c r="JI274" s="26"/>
      <c r="JJ274" s="26"/>
      <c r="JK274" s="26"/>
      <c r="JL274" s="26"/>
      <c r="JM274" s="26"/>
      <c r="JN274" s="26"/>
      <c r="JO274" s="26"/>
      <c r="JP274" s="26"/>
      <c r="JQ274" s="26"/>
      <c r="JR274" s="26"/>
      <c r="JS274" s="26"/>
      <c r="JT274" s="26"/>
      <c r="JU274" s="26"/>
      <c r="JV274" s="26"/>
      <c r="JW274" s="26"/>
      <c r="JX274" s="26"/>
      <c r="JY274" s="26"/>
      <c r="JZ274" s="26"/>
      <c r="KA274" s="26"/>
      <c r="KB274" s="26"/>
      <c r="KC274" s="26"/>
      <c r="KD274" s="26"/>
      <c r="KE274" s="26"/>
      <c r="KF274" s="26"/>
      <c r="KG274" s="26"/>
      <c r="KH274" s="26"/>
      <c r="KI274" s="26"/>
      <c r="KJ274" s="26"/>
      <c r="KK274" s="26"/>
      <c r="KL274" s="26"/>
      <c r="KM274" s="26"/>
      <c r="KN274" s="26"/>
      <c r="KO274" s="26"/>
      <c r="KP274" s="26"/>
      <c r="KQ274" s="26"/>
      <c r="KR274" s="26"/>
      <c r="KS274" s="26"/>
      <c r="KT274" s="26"/>
      <c r="KU274" s="26"/>
      <c r="KV274" s="26"/>
      <c r="KW274" s="26"/>
      <c r="KX274" s="26"/>
      <c r="KY274" s="26"/>
      <c r="KZ274" s="26"/>
      <c r="LA274" s="26"/>
      <c r="LB274" s="26"/>
      <c r="LC274" s="26"/>
      <c r="LD274" s="26"/>
      <c r="LE274" s="26"/>
      <c r="LF274" s="26"/>
      <c r="LG274" s="26"/>
      <c r="LH274" s="26"/>
      <c r="LI274" s="26"/>
      <c r="LJ274" s="26"/>
      <c r="LK274" s="26"/>
      <c r="LL274" s="26"/>
      <c r="LM274" s="26"/>
      <c r="LN274" s="26"/>
      <c r="LO274" s="26"/>
      <c r="LP274" s="26"/>
      <c r="LQ274" s="26"/>
      <c r="LR274" s="26"/>
      <c r="LS274" s="26"/>
      <c r="LT274" s="26"/>
      <c r="LU274" s="26"/>
      <c r="LV274" s="26"/>
      <c r="LW274" s="26"/>
      <c r="LX274" s="26"/>
      <c r="LY274" s="26"/>
      <c r="LZ274" s="26"/>
      <c r="MA274" s="26"/>
      <c r="MB274" s="26"/>
      <c r="MC274" s="26"/>
      <c r="MD274" s="26"/>
      <c r="ME274" s="26"/>
      <c r="MF274" s="26"/>
      <c r="MG274" s="26"/>
      <c r="MH274" s="26"/>
      <c r="MI274" s="26"/>
      <c r="MJ274" s="26"/>
      <c r="MK274" s="26"/>
      <c r="ML274" s="26"/>
      <c r="MM274" s="26"/>
      <c r="MN274" s="26"/>
      <c r="MO274" s="26"/>
      <c r="MP274" s="26"/>
      <c r="MQ274" s="26"/>
      <c r="MR274" s="26"/>
      <c r="MS274" s="26"/>
      <c r="MT274" s="26"/>
      <c r="MU274" s="26"/>
      <c r="MV274" s="26"/>
      <c r="MW274" s="26"/>
      <c r="MX274" s="26"/>
      <c r="MY274" s="26"/>
      <c r="MZ274" s="26"/>
      <c r="NA274" s="26"/>
      <c r="NB274" s="26"/>
      <c r="NC274" s="26"/>
      <c r="ND274" s="26"/>
      <c r="NE274" s="26"/>
      <c r="NF274" s="26"/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SQ274" s="26"/>
      <c r="SR274" s="26"/>
      <c r="SS274" s="26"/>
      <c r="ST274" s="26"/>
      <c r="SU274" s="26"/>
      <c r="SV274" s="26"/>
      <c r="SW274" s="26"/>
      <c r="SX274" s="26"/>
      <c r="SY274" s="26"/>
      <c r="SZ274" s="26"/>
      <c r="TA274" s="26"/>
      <c r="TB274" s="26"/>
      <c r="TC274" s="26"/>
      <c r="TD274" s="26"/>
      <c r="TE274" s="26"/>
      <c r="TF274" s="26"/>
      <c r="TG274" s="26"/>
      <c r="TH274" s="26"/>
      <c r="TI274" s="26"/>
      <c r="TJ274" s="26"/>
      <c r="TK274" s="26"/>
      <c r="TL274" s="26"/>
      <c r="TM274" s="26"/>
      <c r="TN274" s="26"/>
      <c r="TO274" s="26"/>
      <c r="TP274" s="26"/>
      <c r="TQ274" s="26"/>
      <c r="TR274" s="26"/>
      <c r="TS274" s="26"/>
      <c r="TT274" s="26"/>
      <c r="TU274" s="26"/>
      <c r="TV274" s="26"/>
      <c r="TW274" s="26"/>
      <c r="TX274" s="26"/>
      <c r="TY274" s="26"/>
      <c r="TZ274" s="26"/>
      <c r="UA274" s="26"/>
      <c r="UB274" s="26"/>
      <c r="UC274" s="26"/>
      <c r="UD274" s="26"/>
      <c r="UE274" s="26"/>
      <c r="UF274" s="26"/>
      <c r="UG274" s="26"/>
      <c r="UH274" s="26"/>
      <c r="UI274" s="26"/>
      <c r="UJ274" s="26"/>
      <c r="UK274" s="26"/>
      <c r="UL274" s="26"/>
      <c r="UM274" s="26"/>
      <c r="UN274" s="26"/>
      <c r="UO274" s="26"/>
      <c r="UP274" s="26"/>
      <c r="UQ274" s="26"/>
      <c r="UR274" s="26"/>
      <c r="US274" s="26"/>
      <c r="UT274" s="26"/>
      <c r="UU274" s="26"/>
      <c r="UV274" s="26"/>
      <c r="UW274" s="26"/>
      <c r="UX274" s="26"/>
      <c r="UY274" s="26"/>
      <c r="UZ274" s="26"/>
      <c r="VA274" s="26"/>
      <c r="VB274" s="26"/>
      <c r="VC274" s="26"/>
      <c r="VD274" s="26"/>
      <c r="VE274" s="26"/>
      <c r="VF274" s="26"/>
      <c r="VG274" s="26"/>
      <c r="VH274" s="26"/>
      <c r="VI274" s="26"/>
      <c r="VJ274" s="26"/>
      <c r="VK274" s="26"/>
      <c r="VL274" s="26"/>
      <c r="VM274" s="26"/>
      <c r="VN274" s="26"/>
      <c r="VO274" s="26"/>
      <c r="VP274" s="26"/>
      <c r="VQ274" s="26"/>
    </row>
    <row r="275" spans="1:589" ht="24.75" customHeight="1" x14ac:dyDescent="0.25">
      <c r="A275" s="499"/>
      <c r="B275" s="305"/>
      <c r="C275" s="340"/>
      <c r="D275" s="337"/>
      <c r="E275" s="337"/>
      <c r="F275" s="308"/>
      <c r="G275" s="5">
        <v>26</v>
      </c>
      <c r="H275" s="5">
        <v>28</v>
      </c>
      <c r="I275" s="5">
        <v>30</v>
      </c>
      <c r="J275" s="5">
        <v>32</v>
      </c>
      <c r="K275" s="11">
        <v>34</v>
      </c>
      <c r="L275" s="5">
        <v>36</v>
      </c>
      <c r="M275" s="5">
        <v>38</v>
      </c>
      <c r="N275" s="5">
        <v>40</v>
      </c>
      <c r="O275" s="5">
        <v>42</v>
      </c>
      <c r="P275" s="11">
        <v>44</v>
      </c>
      <c r="Q275" s="175"/>
      <c r="R275" s="175"/>
      <c r="S275" s="175"/>
      <c r="T275" s="175"/>
      <c r="U275" s="175"/>
      <c r="V275" s="189"/>
      <c r="W275" s="190"/>
      <c r="X275" s="157"/>
      <c r="Y275" s="158"/>
      <c r="Z275" s="158"/>
      <c r="AA275" s="158"/>
      <c r="AB275" s="158"/>
      <c r="AC275" s="158"/>
      <c r="AD275" s="158"/>
      <c r="AE275" s="158"/>
    </row>
    <row r="276" spans="1:589" ht="21.95" customHeight="1" x14ac:dyDescent="0.25">
      <c r="A276" s="500"/>
      <c r="B276" s="305"/>
      <c r="C276" s="340"/>
      <c r="D276" s="337"/>
      <c r="E276" s="337"/>
      <c r="F276" s="88" t="s">
        <v>1</v>
      </c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75"/>
      <c r="R276" s="175"/>
      <c r="S276" s="175"/>
      <c r="T276" s="175"/>
      <c r="U276" s="175"/>
      <c r="V276" s="203">
        <f>SUM(G276:P276)</f>
        <v>0</v>
      </c>
      <c r="W276" s="10">
        <f>SUM(G276:K276)*G274+SUM(L276:P276)*L274</f>
        <v>0</v>
      </c>
      <c r="X276" s="157"/>
      <c r="Y276" s="158"/>
      <c r="Z276" s="158"/>
      <c r="AA276" s="158"/>
      <c r="AB276" s="158"/>
      <c r="AC276" s="158"/>
      <c r="AD276" s="158"/>
      <c r="AE276" s="158"/>
    </row>
    <row r="277" spans="1:589" s="4" customFormat="1" ht="3" customHeight="1" x14ac:dyDescent="0.25">
      <c r="A277" s="234"/>
      <c r="B277" s="66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8"/>
      <c r="X277" s="157"/>
      <c r="Y277" s="158"/>
      <c r="Z277" s="158"/>
      <c r="AA277" s="158"/>
      <c r="AB277" s="158"/>
      <c r="AC277" s="158"/>
      <c r="AD277" s="158"/>
      <c r="AE277" s="15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</row>
    <row r="278" spans="1:589" s="19" customFormat="1" ht="24.75" customHeight="1" x14ac:dyDescent="0.25">
      <c r="A278" s="498"/>
      <c r="B278" s="305"/>
      <c r="C278" s="340" t="s">
        <v>12</v>
      </c>
      <c r="D278" s="337" t="s">
        <v>155</v>
      </c>
      <c r="E278" s="337" t="s">
        <v>21</v>
      </c>
      <c r="F278" s="307"/>
      <c r="G278" s="86"/>
      <c r="H278" s="312">
        <v>260</v>
      </c>
      <c r="I278" s="312"/>
      <c r="J278" s="312"/>
      <c r="K278" s="312"/>
      <c r="L278" s="316">
        <v>305</v>
      </c>
      <c r="M278" s="316"/>
      <c r="N278" s="316"/>
      <c r="O278" s="316"/>
      <c r="P278" s="316"/>
      <c r="Q278" s="86"/>
      <c r="R278" s="86"/>
      <c r="S278" s="86"/>
      <c r="T278" s="86"/>
      <c r="U278" s="86"/>
      <c r="V278" s="187"/>
      <c r="W278" s="188"/>
      <c r="X278" s="157"/>
      <c r="Y278" s="158"/>
      <c r="Z278" s="158"/>
      <c r="AA278" s="158"/>
      <c r="AB278" s="158"/>
      <c r="AC278" s="158"/>
      <c r="AD278" s="158"/>
      <c r="AE278" s="158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  <c r="HR278" s="26"/>
      <c r="HS278" s="26"/>
      <c r="HT278" s="26"/>
      <c r="HU278" s="26"/>
      <c r="HV278" s="26"/>
      <c r="HW278" s="26"/>
      <c r="HX278" s="26"/>
      <c r="HY278" s="26"/>
      <c r="HZ278" s="26"/>
      <c r="IA278" s="26"/>
      <c r="IB278" s="26"/>
      <c r="IC278" s="26"/>
      <c r="ID278" s="26"/>
      <c r="IE278" s="26"/>
      <c r="IF278" s="26"/>
      <c r="IG278" s="26"/>
      <c r="IH278" s="26"/>
      <c r="II278" s="26"/>
      <c r="IJ278" s="26"/>
      <c r="IK278" s="26"/>
      <c r="IL278" s="26"/>
      <c r="IM278" s="26"/>
      <c r="IN278" s="26"/>
      <c r="IO278" s="26"/>
      <c r="IP278" s="26"/>
      <c r="IQ278" s="26"/>
      <c r="IR278" s="26"/>
      <c r="IS278" s="26"/>
      <c r="IT278" s="26"/>
      <c r="IU278" s="26"/>
      <c r="IV278" s="26"/>
      <c r="IW278" s="26"/>
      <c r="IX278" s="26"/>
      <c r="IY278" s="26"/>
      <c r="IZ278" s="26"/>
      <c r="JA278" s="26"/>
      <c r="JB278" s="26"/>
      <c r="JC278" s="26"/>
      <c r="JD278" s="26"/>
      <c r="JE278" s="26"/>
      <c r="JF278" s="26"/>
      <c r="JG278" s="26"/>
      <c r="JH278" s="26"/>
      <c r="JI278" s="26"/>
      <c r="JJ278" s="26"/>
      <c r="JK278" s="26"/>
      <c r="JL278" s="26"/>
      <c r="JM278" s="26"/>
      <c r="JN278" s="26"/>
      <c r="JO278" s="26"/>
      <c r="JP278" s="26"/>
      <c r="JQ278" s="26"/>
      <c r="JR278" s="26"/>
      <c r="JS278" s="26"/>
      <c r="JT278" s="26"/>
      <c r="JU278" s="26"/>
      <c r="JV278" s="26"/>
      <c r="JW278" s="26"/>
      <c r="JX278" s="26"/>
      <c r="JY278" s="26"/>
      <c r="JZ278" s="26"/>
      <c r="KA278" s="26"/>
      <c r="KB278" s="26"/>
      <c r="KC278" s="26"/>
      <c r="KD278" s="26"/>
      <c r="KE278" s="26"/>
      <c r="KF278" s="26"/>
      <c r="KG278" s="26"/>
      <c r="KH278" s="26"/>
      <c r="KI278" s="26"/>
      <c r="KJ278" s="26"/>
      <c r="KK278" s="26"/>
      <c r="KL278" s="26"/>
      <c r="KM278" s="26"/>
      <c r="KN278" s="26"/>
      <c r="KO278" s="26"/>
      <c r="KP278" s="26"/>
      <c r="KQ278" s="26"/>
      <c r="KR278" s="26"/>
      <c r="KS278" s="26"/>
      <c r="KT278" s="26"/>
      <c r="KU278" s="26"/>
      <c r="KV278" s="26"/>
      <c r="KW278" s="26"/>
      <c r="KX278" s="26"/>
      <c r="KY278" s="26"/>
      <c r="KZ278" s="26"/>
      <c r="LA278" s="26"/>
      <c r="LB278" s="26"/>
      <c r="LC278" s="26"/>
      <c r="LD278" s="26"/>
      <c r="LE278" s="26"/>
      <c r="LF278" s="26"/>
      <c r="LG278" s="26"/>
      <c r="LH278" s="26"/>
      <c r="LI278" s="26"/>
      <c r="LJ278" s="26"/>
      <c r="LK278" s="26"/>
      <c r="LL278" s="26"/>
      <c r="LM278" s="26"/>
      <c r="LN278" s="26"/>
      <c r="LO278" s="26"/>
      <c r="LP278" s="26"/>
      <c r="LQ278" s="26"/>
      <c r="LR278" s="26"/>
      <c r="LS278" s="26"/>
      <c r="LT278" s="26"/>
      <c r="LU278" s="26"/>
      <c r="LV278" s="26"/>
      <c r="LW278" s="26"/>
      <c r="LX278" s="26"/>
      <c r="LY278" s="26"/>
      <c r="LZ278" s="26"/>
      <c r="MA278" s="26"/>
      <c r="MB278" s="26"/>
      <c r="MC278" s="26"/>
      <c r="MD278" s="26"/>
      <c r="ME278" s="26"/>
      <c r="MF278" s="26"/>
      <c r="MG278" s="26"/>
      <c r="MH278" s="26"/>
      <c r="MI278" s="26"/>
      <c r="MJ278" s="26"/>
      <c r="MK278" s="26"/>
      <c r="ML278" s="26"/>
      <c r="MM278" s="26"/>
      <c r="MN278" s="26"/>
      <c r="MO278" s="26"/>
      <c r="MP278" s="26"/>
      <c r="MQ278" s="26"/>
      <c r="MR278" s="26"/>
      <c r="MS278" s="26"/>
      <c r="MT278" s="26"/>
      <c r="MU278" s="26"/>
      <c r="MV278" s="26"/>
      <c r="MW278" s="26"/>
      <c r="MX278" s="26"/>
      <c r="MY278" s="26"/>
      <c r="MZ278" s="26"/>
      <c r="NA278" s="26"/>
      <c r="NB278" s="26"/>
      <c r="NC278" s="26"/>
      <c r="ND278" s="26"/>
      <c r="NE278" s="26"/>
      <c r="NF278" s="26"/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SQ278" s="26"/>
      <c r="SR278" s="26"/>
      <c r="SS278" s="26"/>
      <c r="ST278" s="26"/>
      <c r="SU278" s="26"/>
      <c r="SV278" s="26"/>
      <c r="SW278" s="26"/>
      <c r="SX278" s="26"/>
      <c r="SY278" s="26"/>
      <c r="SZ278" s="26"/>
      <c r="TA278" s="26"/>
      <c r="TB278" s="26"/>
      <c r="TC278" s="26"/>
      <c r="TD278" s="26"/>
      <c r="TE278" s="26"/>
      <c r="TF278" s="26"/>
      <c r="TG278" s="26"/>
      <c r="TH278" s="26"/>
      <c r="TI278" s="26"/>
      <c r="TJ278" s="26"/>
      <c r="TK278" s="26"/>
      <c r="TL278" s="26"/>
      <c r="TM278" s="26"/>
      <c r="TN278" s="26"/>
      <c r="TO278" s="26"/>
      <c r="TP278" s="26"/>
      <c r="TQ278" s="26"/>
      <c r="TR278" s="26"/>
      <c r="TS278" s="26"/>
      <c r="TT278" s="26"/>
      <c r="TU278" s="26"/>
      <c r="TV278" s="26"/>
      <c r="TW278" s="26"/>
      <c r="TX278" s="26"/>
      <c r="TY278" s="26"/>
      <c r="TZ278" s="26"/>
      <c r="UA278" s="26"/>
      <c r="UB278" s="26"/>
      <c r="UC278" s="26"/>
      <c r="UD278" s="26"/>
      <c r="UE278" s="26"/>
      <c r="UF278" s="26"/>
      <c r="UG278" s="26"/>
      <c r="UH278" s="26"/>
      <c r="UI278" s="26"/>
      <c r="UJ278" s="26"/>
      <c r="UK278" s="26"/>
      <c r="UL278" s="26"/>
      <c r="UM278" s="26"/>
      <c r="UN278" s="26"/>
      <c r="UO278" s="26"/>
      <c r="UP278" s="26"/>
      <c r="UQ278" s="26"/>
      <c r="UR278" s="26"/>
      <c r="US278" s="26"/>
      <c r="UT278" s="26"/>
      <c r="UU278" s="26"/>
      <c r="UV278" s="26"/>
      <c r="UW278" s="26"/>
      <c r="UX278" s="26"/>
      <c r="UY278" s="26"/>
      <c r="UZ278" s="26"/>
      <c r="VA278" s="26"/>
      <c r="VB278" s="26"/>
      <c r="VC278" s="26"/>
      <c r="VD278" s="26"/>
      <c r="VE278" s="26"/>
      <c r="VF278" s="26"/>
      <c r="VG278" s="26"/>
      <c r="VH278" s="26"/>
      <c r="VI278" s="26"/>
      <c r="VJ278" s="26"/>
      <c r="VK278" s="26"/>
      <c r="VL278" s="26"/>
      <c r="VM278" s="26"/>
      <c r="VN278" s="26"/>
      <c r="VO278" s="26"/>
      <c r="VP278" s="26"/>
      <c r="VQ278" s="26"/>
    </row>
    <row r="279" spans="1:589" ht="24.75" customHeight="1" x14ac:dyDescent="0.25">
      <c r="A279" s="499"/>
      <c r="B279" s="305"/>
      <c r="C279" s="340"/>
      <c r="D279" s="337"/>
      <c r="E279" s="337"/>
      <c r="F279" s="308"/>
      <c r="G279" s="175"/>
      <c r="H279" s="5">
        <v>28</v>
      </c>
      <c r="I279" s="5">
        <v>30</v>
      </c>
      <c r="J279" s="5">
        <v>32</v>
      </c>
      <c r="K279" s="11">
        <v>34</v>
      </c>
      <c r="L279" s="5">
        <v>36</v>
      </c>
      <c r="M279" s="5">
        <v>38</v>
      </c>
      <c r="N279" s="5">
        <v>40</v>
      </c>
      <c r="O279" s="5">
        <v>42</v>
      </c>
      <c r="P279" s="5">
        <v>44</v>
      </c>
      <c r="Q279" s="175"/>
      <c r="R279" s="175"/>
      <c r="S279" s="175"/>
      <c r="T279" s="175"/>
      <c r="U279" s="175"/>
      <c r="V279" s="189"/>
      <c r="W279" s="190"/>
      <c r="X279" s="157"/>
      <c r="Y279" s="158"/>
      <c r="Z279" s="158"/>
      <c r="AA279" s="158"/>
      <c r="AB279" s="158"/>
      <c r="AC279" s="158"/>
      <c r="AD279" s="158"/>
      <c r="AE279" s="158"/>
    </row>
    <row r="280" spans="1:589" ht="24.75" customHeight="1" x14ac:dyDescent="0.25">
      <c r="A280" s="500"/>
      <c r="B280" s="305"/>
      <c r="C280" s="340"/>
      <c r="D280" s="337"/>
      <c r="E280" s="337"/>
      <c r="F280" s="88" t="s">
        <v>1</v>
      </c>
      <c r="G280" s="175"/>
      <c r="H280" s="105"/>
      <c r="I280" s="105"/>
      <c r="J280" s="105"/>
      <c r="K280" s="105"/>
      <c r="L280" s="105"/>
      <c r="M280" s="105"/>
      <c r="N280" s="105"/>
      <c r="O280" s="105"/>
      <c r="P280" s="112"/>
      <c r="Q280" s="175"/>
      <c r="R280" s="175"/>
      <c r="S280" s="175"/>
      <c r="T280" s="175"/>
      <c r="U280" s="175"/>
      <c r="V280" s="203">
        <f>SUM(G280:P280)</f>
        <v>0</v>
      </c>
      <c r="W280" s="10">
        <f>SUM(H280:K280)*H278+SUM(L280:P280)*L278</f>
        <v>0</v>
      </c>
      <c r="X280" s="157"/>
      <c r="Y280" s="158"/>
      <c r="Z280" s="158"/>
      <c r="AA280" s="158"/>
      <c r="AB280" s="158"/>
      <c r="AC280" s="158"/>
      <c r="AD280" s="158"/>
      <c r="AE280" s="158"/>
    </row>
    <row r="281" spans="1:589" s="4" customFormat="1" ht="3" customHeight="1" x14ac:dyDescent="0.25">
      <c r="A281" s="234"/>
      <c r="B281" s="66"/>
      <c r="C281" s="67"/>
      <c r="D281" s="67"/>
      <c r="E281" s="67"/>
      <c r="F281" s="67"/>
      <c r="G281" s="67"/>
      <c r="H281" s="67">
        <v>1</v>
      </c>
      <c r="I281" s="67">
        <v>1</v>
      </c>
      <c r="J281" s="67">
        <v>1</v>
      </c>
      <c r="K281" s="67">
        <v>1</v>
      </c>
      <c r="L281" s="67">
        <v>1</v>
      </c>
      <c r="M281" s="67">
        <v>1</v>
      </c>
      <c r="N281" s="67">
        <v>1</v>
      </c>
      <c r="O281" s="67">
        <v>1</v>
      </c>
      <c r="P281" s="67"/>
      <c r="Q281" s="67"/>
      <c r="R281" s="67"/>
      <c r="S281" s="67"/>
      <c r="T281" s="67"/>
      <c r="U281" s="67"/>
      <c r="V281" s="67"/>
      <c r="W281" s="68"/>
      <c r="X281" s="157"/>
      <c r="Y281" s="158"/>
      <c r="Z281" s="158"/>
      <c r="AA281" s="158"/>
      <c r="AB281" s="158"/>
      <c r="AC281" s="158"/>
      <c r="AD281" s="158"/>
      <c r="AE281" s="15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</row>
    <row r="282" spans="1:589" s="19" customFormat="1" ht="21.75" hidden="1" customHeight="1" x14ac:dyDescent="0.25">
      <c r="A282" s="501"/>
      <c r="B282" s="305"/>
      <c r="C282" s="375" t="s">
        <v>18</v>
      </c>
      <c r="D282" s="374" t="s">
        <v>156</v>
      </c>
      <c r="E282" s="374" t="s">
        <v>19</v>
      </c>
      <c r="F282" s="307"/>
      <c r="G282" s="86"/>
      <c r="H282" s="312">
        <v>265</v>
      </c>
      <c r="I282" s="312"/>
      <c r="J282" s="312"/>
      <c r="K282" s="312"/>
      <c r="L282" s="316">
        <v>295</v>
      </c>
      <c r="M282" s="316"/>
      <c r="N282" s="316"/>
      <c r="O282" s="316"/>
      <c r="P282" s="316"/>
      <c r="Q282" s="86"/>
      <c r="R282" s="86"/>
      <c r="S282" s="86"/>
      <c r="T282" s="86"/>
      <c r="U282" s="86"/>
      <c r="V282" s="455"/>
      <c r="W282" s="456"/>
      <c r="X282" s="157"/>
      <c r="Y282" s="158"/>
      <c r="Z282" s="158"/>
      <c r="AA282" s="158"/>
      <c r="AB282" s="158"/>
      <c r="AC282" s="158"/>
      <c r="AD282" s="158"/>
      <c r="AE282" s="158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</row>
    <row r="283" spans="1:589" ht="21.75" hidden="1" customHeight="1" x14ac:dyDescent="0.25">
      <c r="A283" s="502"/>
      <c r="B283" s="305"/>
      <c r="C283" s="340"/>
      <c r="D283" s="360"/>
      <c r="E283" s="360"/>
      <c r="F283" s="308"/>
      <c r="G283" s="21"/>
      <c r="H283" s="5">
        <v>28</v>
      </c>
      <c r="I283" s="5">
        <v>30</v>
      </c>
      <c r="J283" s="5">
        <v>32</v>
      </c>
      <c r="K283" s="5">
        <v>34</v>
      </c>
      <c r="L283" s="5">
        <v>36</v>
      </c>
      <c r="M283" s="5">
        <v>38</v>
      </c>
      <c r="N283" s="5">
        <v>40</v>
      </c>
      <c r="O283" s="5">
        <v>42</v>
      </c>
      <c r="P283" s="5">
        <v>44</v>
      </c>
      <c r="Q283" s="21"/>
      <c r="R283" s="21"/>
      <c r="S283" s="21"/>
      <c r="T283" s="21"/>
      <c r="U283" s="21"/>
      <c r="V283" s="457"/>
      <c r="W283" s="458"/>
      <c r="X283" s="157"/>
      <c r="Y283" s="158"/>
      <c r="Z283" s="158"/>
      <c r="AA283" s="158"/>
      <c r="AB283" s="158"/>
      <c r="AC283" s="158"/>
      <c r="AD283" s="158"/>
      <c r="AE283" s="158"/>
    </row>
    <row r="284" spans="1:589" ht="30.75" hidden="1" customHeight="1" x14ac:dyDescent="0.25">
      <c r="A284" s="503"/>
      <c r="B284" s="305"/>
      <c r="C284" s="340"/>
      <c r="D284" s="360"/>
      <c r="E284" s="360"/>
      <c r="F284" s="88" t="s">
        <v>1</v>
      </c>
      <c r="G284" s="21"/>
      <c r="H284" s="112"/>
      <c r="I284" s="112"/>
      <c r="J284" s="112"/>
      <c r="K284" s="112"/>
      <c r="L284" s="112"/>
      <c r="M284" s="112"/>
      <c r="N284" s="112"/>
      <c r="O284" s="112"/>
      <c r="P284" s="112"/>
      <c r="Q284" s="21"/>
      <c r="R284" s="21"/>
      <c r="S284" s="21"/>
      <c r="T284" s="21"/>
      <c r="U284" s="21"/>
      <c r="V284" s="59">
        <f>SUM(G284:S284)</f>
        <v>0</v>
      </c>
      <c r="W284" s="10">
        <f>SUM(H284:K284)*H282+SUM(L284:P284)*L282</f>
        <v>0</v>
      </c>
      <c r="X284" s="157"/>
      <c r="Y284" s="158"/>
      <c r="Z284" s="158"/>
      <c r="AA284" s="158"/>
      <c r="AB284" s="158"/>
      <c r="AC284" s="158"/>
      <c r="AD284" s="158"/>
      <c r="AE284" s="158"/>
    </row>
    <row r="285" spans="1:589" s="4" customFormat="1" ht="3" hidden="1" customHeight="1" x14ac:dyDescent="0.25">
      <c r="A285" s="234"/>
      <c r="B285" s="66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8"/>
      <c r="X285" s="157"/>
      <c r="Y285" s="158"/>
      <c r="Z285" s="158"/>
      <c r="AA285" s="158"/>
      <c r="AB285" s="158"/>
      <c r="AC285" s="158"/>
      <c r="AD285" s="158"/>
      <c r="AE285" s="158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</row>
    <row r="286" spans="1:589" s="19" customFormat="1" ht="21.75" customHeight="1" x14ac:dyDescent="0.25">
      <c r="A286" s="498"/>
      <c r="B286" s="378" t="s">
        <v>93</v>
      </c>
      <c r="C286" s="340" t="s">
        <v>23</v>
      </c>
      <c r="D286" s="337" t="s">
        <v>157</v>
      </c>
      <c r="E286" s="337" t="s">
        <v>21</v>
      </c>
      <c r="F286" s="307"/>
      <c r="G286" s="86"/>
      <c r="H286" s="312">
        <v>255</v>
      </c>
      <c r="I286" s="312"/>
      <c r="J286" s="312"/>
      <c r="K286" s="312"/>
      <c r="L286" s="316">
        <v>305</v>
      </c>
      <c r="M286" s="316"/>
      <c r="N286" s="316"/>
      <c r="O286" s="316"/>
      <c r="P286" s="316"/>
      <c r="Q286" s="86"/>
      <c r="R286" s="86"/>
      <c r="S286" s="86"/>
      <c r="T286" s="86"/>
      <c r="U286" s="86"/>
      <c r="V286" s="187"/>
      <c r="W286" s="188"/>
      <c r="X286" s="157"/>
      <c r="Y286" s="158"/>
      <c r="Z286" s="158"/>
      <c r="AA286" s="158"/>
      <c r="AB286" s="158"/>
      <c r="AC286" s="158"/>
      <c r="AD286" s="158"/>
      <c r="AE286" s="158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SQ286" s="26"/>
      <c r="SR286" s="26"/>
      <c r="SS286" s="26"/>
      <c r="ST286" s="26"/>
      <c r="SU286" s="26"/>
      <c r="SV286" s="26"/>
      <c r="SW286" s="26"/>
      <c r="SX286" s="26"/>
      <c r="SY286" s="26"/>
      <c r="SZ286" s="26"/>
      <c r="TA286" s="26"/>
      <c r="TB286" s="26"/>
      <c r="TC286" s="26"/>
      <c r="TD286" s="26"/>
      <c r="TE286" s="26"/>
      <c r="TF286" s="26"/>
      <c r="TG286" s="26"/>
      <c r="TH286" s="26"/>
      <c r="TI286" s="26"/>
      <c r="TJ286" s="26"/>
      <c r="TK286" s="26"/>
      <c r="TL286" s="26"/>
      <c r="TM286" s="26"/>
      <c r="TN286" s="26"/>
      <c r="TO286" s="26"/>
      <c r="TP286" s="26"/>
      <c r="TQ286" s="26"/>
      <c r="TR286" s="26"/>
      <c r="TS286" s="26"/>
      <c r="TT286" s="26"/>
      <c r="TU286" s="26"/>
      <c r="TV286" s="26"/>
      <c r="TW286" s="26"/>
      <c r="TX286" s="26"/>
      <c r="TY286" s="26"/>
      <c r="TZ286" s="26"/>
      <c r="UA286" s="26"/>
      <c r="UB286" s="26"/>
      <c r="UC286" s="26"/>
      <c r="UD286" s="26"/>
      <c r="UE286" s="26"/>
      <c r="UF286" s="26"/>
      <c r="UG286" s="26"/>
      <c r="UH286" s="26"/>
      <c r="UI286" s="26"/>
      <c r="UJ286" s="26"/>
      <c r="UK286" s="26"/>
      <c r="UL286" s="26"/>
      <c r="UM286" s="26"/>
      <c r="UN286" s="26"/>
      <c r="UO286" s="26"/>
      <c r="UP286" s="26"/>
      <c r="UQ286" s="26"/>
      <c r="UR286" s="26"/>
      <c r="US286" s="26"/>
      <c r="UT286" s="26"/>
      <c r="UU286" s="26"/>
      <c r="UV286" s="26"/>
      <c r="UW286" s="26"/>
      <c r="UX286" s="26"/>
      <c r="UY286" s="26"/>
      <c r="UZ286" s="26"/>
      <c r="VA286" s="26"/>
      <c r="VB286" s="26"/>
      <c r="VC286" s="26"/>
      <c r="VD286" s="26"/>
      <c r="VE286" s="26"/>
      <c r="VF286" s="26"/>
      <c r="VG286" s="26"/>
      <c r="VH286" s="26"/>
      <c r="VI286" s="26"/>
      <c r="VJ286" s="26"/>
      <c r="VK286" s="26"/>
      <c r="VL286" s="26"/>
      <c r="VM286" s="26"/>
      <c r="VN286" s="26"/>
      <c r="VO286" s="26"/>
      <c r="VP286" s="26"/>
      <c r="VQ286" s="26"/>
    </row>
    <row r="287" spans="1:589" ht="21.75" customHeight="1" x14ac:dyDescent="0.25">
      <c r="A287" s="499"/>
      <c r="B287" s="379"/>
      <c r="C287" s="340"/>
      <c r="D287" s="337"/>
      <c r="E287" s="337"/>
      <c r="F287" s="308"/>
      <c r="G287" s="175"/>
      <c r="H287" s="5">
        <v>28</v>
      </c>
      <c r="I287" s="5">
        <v>30</v>
      </c>
      <c r="J287" s="5">
        <v>32</v>
      </c>
      <c r="K287" s="58">
        <v>34</v>
      </c>
      <c r="L287" s="57">
        <v>36</v>
      </c>
      <c r="M287" s="57">
        <v>38</v>
      </c>
      <c r="N287" s="57">
        <v>40</v>
      </c>
      <c r="O287" s="5">
        <v>42</v>
      </c>
      <c r="P287" s="11">
        <v>44</v>
      </c>
      <c r="Q287" s="175"/>
      <c r="R287" s="175"/>
      <c r="S287" s="175"/>
      <c r="T287" s="175"/>
      <c r="U287" s="175"/>
      <c r="V287" s="189"/>
      <c r="W287" s="190"/>
      <c r="X287" s="157"/>
      <c r="Y287" s="158"/>
      <c r="Z287" s="158"/>
      <c r="AA287" s="158"/>
      <c r="AB287" s="158"/>
      <c r="AC287" s="158"/>
      <c r="AD287" s="158"/>
      <c r="AE287" s="158"/>
    </row>
    <row r="288" spans="1:589" ht="29.25" customHeight="1" x14ac:dyDescent="0.25">
      <c r="A288" s="500"/>
      <c r="B288" s="379"/>
      <c r="C288" s="340"/>
      <c r="D288" s="337"/>
      <c r="E288" s="337"/>
      <c r="F288" s="88" t="s">
        <v>1</v>
      </c>
      <c r="G288" s="175"/>
      <c r="H288" s="105"/>
      <c r="I288" s="105"/>
      <c r="J288" s="105"/>
      <c r="K288" s="105"/>
      <c r="L288" s="105"/>
      <c r="M288" s="105"/>
      <c r="N288" s="105"/>
      <c r="O288" s="105"/>
      <c r="P288" s="105"/>
      <c r="Q288" s="175"/>
      <c r="R288" s="175"/>
      <c r="S288" s="175"/>
      <c r="T288" s="175"/>
      <c r="U288" s="175"/>
      <c r="V288" s="203">
        <f>SUM(G288:R288)</f>
        <v>0</v>
      </c>
      <c r="W288" s="10">
        <f>SUM(H288:K288)*H286+SUM(L288:P288)*L286</f>
        <v>0</v>
      </c>
      <c r="X288" s="157"/>
      <c r="Y288" s="158"/>
      <c r="Z288" s="158"/>
      <c r="AA288" s="158"/>
      <c r="AB288" s="158"/>
      <c r="AC288" s="158"/>
      <c r="AD288" s="158"/>
      <c r="AE288" s="158"/>
    </row>
    <row r="289" spans="1:589" s="4" customFormat="1" ht="3" customHeight="1" x14ac:dyDescent="0.25">
      <c r="A289" s="234"/>
      <c r="B289" s="66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8"/>
      <c r="X289" s="157"/>
      <c r="Y289" s="158"/>
      <c r="Z289" s="158"/>
      <c r="AA289" s="158"/>
      <c r="AB289" s="158"/>
      <c r="AC289" s="158"/>
      <c r="AD289" s="158"/>
      <c r="AE289" s="15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</row>
    <row r="290" spans="1:589" s="19" customFormat="1" ht="24" customHeight="1" x14ac:dyDescent="0.25">
      <c r="A290" s="501"/>
      <c r="B290" s="381"/>
      <c r="C290" s="375" t="s">
        <v>219</v>
      </c>
      <c r="D290" s="336" t="s">
        <v>158</v>
      </c>
      <c r="E290" s="374" t="s">
        <v>19</v>
      </c>
      <c r="F290" s="307"/>
      <c r="G290" s="86"/>
      <c r="H290" s="312">
        <v>195</v>
      </c>
      <c r="I290" s="312"/>
      <c r="J290" s="312"/>
      <c r="K290" s="312"/>
      <c r="L290" s="316">
        <v>250</v>
      </c>
      <c r="M290" s="316"/>
      <c r="N290" s="316"/>
      <c r="O290" s="316"/>
      <c r="P290" s="316"/>
      <c r="Q290" s="86"/>
      <c r="R290" s="86"/>
      <c r="S290" s="86"/>
      <c r="T290" s="86"/>
      <c r="U290" s="86"/>
      <c r="V290" s="187"/>
      <c r="W290" s="188"/>
      <c r="X290" s="157"/>
      <c r="Y290" s="158"/>
      <c r="Z290" s="158"/>
      <c r="AA290" s="158"/>
      <c r="AB290" s="158"/>
      <c r="AC290" s="158"/>
      <c r="AD290" s="158"/>
      <c r="AE290" s="158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  <c r="HR290" s="26"/>
      <c r="HS290" s="26"/>
      <c r="HT290" s="26"/>
      <c r="HU290" s="26"/>
      <c r="HV290" s="26"/>
      <c r="HW290" s="26"/>
      <c r="HX290" s="26"/>
      <c r="HY290" s="26"/>
      <c r="HZ290" s="26"/>
      <c r="IA290" s="26"/>
      <c r="IB290" s="26"/>
      <c r="IC290" s="26"/>
      <c r="ID290" s="26"/>
      <c r="IE290" s="26"/>
      <c r="IF290" s="26"/>
      <c r="IG290" s="26"/>
      <c r="IH290" s="26"/>
      <c r="II290" s="26"/>
      <c r="IJ290" s="26"/>
      <c r="IK290" s="26"/>
      <c r="IL290" s="26"/>
      <c r="IM290" s="26"/>
      <c r="IN290" s="26"/>
      <c r="IO290" s="26"/>
      <c r="IP290" s="26"/>
      <c r="IQ290" s="26"/>
      <c r="IR290" s="26"/>
      <c r="IS290" s="26"/>
      <c r="IT290" s="26"/>
      <c r="IU290" s="26"/>
      <c r="IV290" s="26"/>
      <c r="IW290" s="26"/>
      <c r="IX290" s="26"/>
      <c r="IY290" s="26"/>
      <c r="IZ290" s="26"/>
      <c r="JA290" s="26"/>
      <c r="JB290" s="26"/>
      <c r="JC290" s="26"/>
      <c r="JD290" s="26"/>
      <c r="JE290" s="26"/>
      <c r="JF290" s="26"/>
      <c r="JG290" s="26"/>
      <c r="JH290" s="26"/>
      <c r="JI290" s="26"/>
      <c r="JJ290" s="26"/>
      <c r="JK290" s="26"/>
      <c r="JL290" s="26"/>
      <c r="JM290" s="26"/>
      <c r="JN290" s="26"/>
      <c r="JO290" s="26"/>
      <c r="JP290" s="26"/>
      <c r="JQ290" s="26"/>
      <c r="JR290" s="26"/>
      <c r="JS290" s="26"/>
      <c r="JT290" s="26"/>
      <c r="JU290" s="26"/>
      <c r="JV290" s="26"/>
      <c r="JW290" s="26"/>
      <c r="JX290" s="26"/>
      <c r="JY290" s="26"/>
      <c r="JZ290" s="26"/>
      <c r="KA290" s="26"/>
      <c r="KB290" s="26"/>
      <c r="KC290" s="26"/>
      <c r="KD290" s="26"/>
      <c r="KE290" s="26"/>
      <c r="KF290" s="26"/>
      <c r="KG290" s="26"/>
      <c r="KH290" s="26"/>
      <c r="KI290" s="26"/>
      <c r="KJ290" s="26"/>
      <c r="KK290" s="26"/>
      <c r="KL290" s="26"/>
      <c r="KM290" s="26"/>
      <c r="KN290" s="26"/>
      <c r="KO290" s="26"/>
      <c r="KP290" s="26"/>
      <c r="KQ290" s="26"/>
      <c r="KR290" s="26"/>
      <c r="KS290" s="26"/>
      <c r="KT290" s="26"/>
      <c r="KU290" s="26"/>
      <c r="KV290" s="26"/>
      <c r="KW290" s="26"/>
      <c r="KX290" s="26"/>
      <c r="KY290" s="26"/>
      <c r="KZ290" s="26"/>
      <c r="LA290" s="26"/>
      <c r="LB290" s="26"/>
      <c r="LC290" s="26"/>
      <c r="LD290" s="26"/>
      <c r="LE290" s="26"/>
      <c r="LF290" s="26"/>
      <c r="LG290" s="26"/>
      <c r="LH290" s="26"/>
      <c r="LI290" s="26"/>
      <c r="LJ290" s="26"/>
      <c r="LK290" s="26"/>
      <c r="LL290" s="26"/>
      <c r="LM290" s="26"/>
      <c r="LN290" s="26"/>
      <c r="LO290" s="26"/>
      <c r="LP290" s="26"/>
      <c r="LQ290" s="26"/>
      <c r="LR290" s="26"/>
      <c r="LS290" s="26"/>
      <c r="LT290" s="26"/>
      <c r="LU290" s="26"/>
      <c r="LV290" s="26"/>
      <c r="LW290" s="26"/>
      <c r="LX290" s="26"/>
      <c r="LY290" s="26"/>
      <c r="LZ290" s="26"/>
      <c r="MA290" s="26"/>
      <c r="MB290" s="26"/>
      <c r="MC290" s="26"/>
      <c r="MD290" s="26"/>
      <c r="ME290" s="26"/>
      <c r="MF290" s="26"/>
      <c r="MG290" s="26"/>
      <c r="MH290" s="26"/>
      <c r="MI290" s="26"/>
      <c r="MJ290" s="26"/>
      <c r="MK290" s="26"/>
      <c r="ML290" s="26"/>
      <c r="MM290" s="26"/>
      <c r="MN290" s="26"/>
      <c r="MO290" s="26"/>
      <c r="MP290" s="26"/>
      <c r="MQ290" s="26"/>
      <c r="MR290" s="26"/>
      <c r="MS290" s="26"/>
      <c r="MT290" s="26"/>
      <c r="MU290" s="26"/>
      <c r="MV290" s="26"/>
      <c r="MW290" s="26"/>
      <c r="MX290" s="26"/>
      <c r="MY290" s="26"/>
      <c r="MZ290" s="26"/>
      <c r="NA290" s="26"/>
      <c r="NB290" s="26"/>
      <c r="NC290" s="26"/>
      <c r="ND290" s="26"/>
      <c r="NE290" s="26"/>
      <c r="NF290" s="26"/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SQ290" s="26"/>
      <c r="SR290" s="26"/>
      <c r="SS290" s="26"/>
      <c r="ST290" s="26"/>
      <c r="SU290" s="26"/>
      <c r="SV290" s="26"/>
      <c r="SW290" s="26"/>
      <c r="SX290" s="26"/>
      <c r="SY290" s="26"/>
      <c r="SZ290" s="26"/>
      <c r="TA290" s="26"/>
      <c r="TB290" s="26"/>
      <c r="TC290" s="26"/>
      <c r="TD290" s="26"/>
      <c r="TE290" s="26"/>
      <c r="TF290" s="26"/>
      <c r="TG290" s="26"/>
      <c r="TH290" s="26"/>
      <c r="TI290" s="26"/>
      <c r="TJ290" s="26"/>
      <c r="TK290" s="26"/>
      <c r="TL290" s="26"/>
      <c r="TM290" s="26"/>
      <c r="TN290" s="26"/>
      <c r="TO290" s="26"/>
      <c r="TP290" s="26"/>
      <c r="TQ290" s="26"/>
      <c r="TR290" s="26"/>
      <c r="TS290" s="26"/>
      <c r="TT290" s="26"/>
      <c r="TU290" s="26"/>
      <c r="TV290" s="26"/>
      <c r="TW290" s="26"/>
      <c r="TX290" s="26"/>
      <c r="TY290" s="26"/>
      <c r="TZ290" s="26"/>
      <c r="UA290" s="26"/>
      <c r="UB290" s="26"/>
      <c r="UC290" s="26"/>
      <c r="UD290" s="26"/>
      <c r="UE290" s="26"/>
      <c r="UF290" s="26"/>
      <c r="UG290" s="26"/>
      <c r="UH290" s="26"/>
      <c r="UI290" s="26"/>
      <c r="UJ290" s="26"/>
      <c r="UK290" s="26"/>
      <c r="UL290" s="26"/>
      <c r="UM290" s="26"/>
      <c r="UN290" s="26"/>
      <c r="UO290" s="26"/>
      <c r="UP290" s="26"/>
      <c r="UQ290" s="26"/>
      <c r="UR290" s="26"/>
      <c r="US290" s="26"/>
      <c r="UT290" s="26"/>
      <c r="UU290" s="26"/>
      <c r="UV290" s="26"/>
      <c r="UW290" s="26"/>
      <c r="UX290" s="26"/>
      <c r="UY290" s="26"/>
      <c r="UZ290" s="26"/>
      <c r="VA290" s="26"/>
      <c r="VB290" s="26"/>
      <c r="VC290" s="26"/>
      <c r="VD290" s="26"/>
      <c r="VE290" s="26"/>
      <c r="VF290" s="26"/>
      <c r="VG290" s="26"/>
      <c r="VH290" s="26"/>
      <c r="VI290" s="26"/>
      <c r="VJ290" s="26"/>
      <c r="VK290" s="26"/>
      <c r="VL290" s="26"/>
      <c r="VM290" s="26"/>
      <c r="VN290" s="26"/>
      <c r="VO290" s="26"/>
      <c r="VP290" s="26"/>
      <c r="VQ290" s="26"/>
    </row>
    <row r="291" spans="1:589" ht="24" customHeight="1" x14ac:dyDescent="0.25">
      <c r="A291" s="502"/>
      <c r="B291" s="382"/>
      <c r="C291" s="375"/>
      <c r="D291" s="336"/>
      <c r="E291" s="374"/>
      <c r="F291" s="308"/>
      <c r="G291" s="21"/>
      <c r="H291" s="5">
        <v>28</v>
      </c>
      <c r="I291" s="5">
        <v>30</v>
      </c>
      <c r="J291" s="5">
        <v>32</v>
      </c>
      <c r="K291" s="11">
        <v>34</v>
      </c>
      <c r="L291" s="5">
        <v>36</v>
      </c>
      <c r="M291" s="5">
        <v>38</v>
      </c>
      <c r="N291" s="5">
        <v>40</v>
      </c>
      <c r="O291" s="5">
        <v>42</v>
      </c>
      <c r="P291" s="11">
        <v>44</v>
      </c>
      <c r="Q291" s="21"/>
      <c r="R291" s="21"/>
      <c r="S291" s="21"/>
      <c r="T291" s="21"/>
      <c r="U291" s="21"/>
      <c r="V291" s="189"/>
      <c r="W291" s="190"/>
      <c r="X291" s="157"/>
      <c r="Y291" s="158"/>
      <c r="Z291" s="158"/>
      <c r="AA291" s="158"/>
      <c r="AB291" s="158"/>
      <c r="AC291" s="158"/>
      <c r="AD291" s="158"/>
      <c r="AE291" s="158"/>
    </row>
    <row r="292" spans="1:589" ht="24" customHeight="1" x14ac:dyDescent="0.25">
      <c r="A292" s="503"/>
      <c r="B292" s="382"/>
      <c r="C292" s="375"/>
      <c r="D292" s="336"/>
      <c r="E292" s="374"/>
      <c r="F292" s="88" t="s">
        <v>1</v>
      </c>
      <c r="G292" s="21"/>
      <c r="H292" s="105"/>
      <c r="I292" s="105"/>
      <c r="J292" s="105"/>
      <c r="K292" s="105"/>
      <c r="L292" s="105"/>
      <c r="M292" s="105"/>
      <c r="N292" s="105"/>
      <c r="O292" s="105"/>
      <c r="P292" s="105"/>
      <c r="Q292" s="21"/>
      <c r="R292" s="21"/>
      <c r="S292" s="21"/>
      <c r="T292" s="21"/>
      <c r="U292" s="21"/>
      <c r="V292" s="203">
        <f>SUM(H292:P292)</f>
        <v>0</v>
      </c>
      <c r="W292" s="10">
        <f>SUM(H292:K292)*H290+SUM(L292:P292)*L290</f>
        <v>0</v>
      </c>
      <c r="X292" s="157"/>
      <c r="Y292" s="158"/>
      <c r="Z292" s="158"/>
      <c r="AA292" s="158"/>
      <c r="AB292" s="158"/>
      <c r="AC292" s="158"/>
      <c r="AD292" s="158"/>
      <c r="AE292" s="158"/>
    </row>
    <row r="293" spans="1:589" s="4" customFormat="1" ht="3" customHeight="1" x14ac:dyDescent="0.25">
      <c r="A293" s="234"/>
      <c r="B293" s="66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8"/>
      <c r="X293" s="157"/>
      <c r="Y293" s="158"/>
      <c r="Z293" s="158"/>
      <c r="AA293" s="158"/>
      <c r="AB293" s="158"/>
      <c r="AC293" s="158"/>
      <c r="AD293" s="158"/>
      <c r="AE293" s="15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</row>
    <row r="294" spans="1:589" ht="20.25" customHeight="1" x14ac:dyDescent="0.25">
      <c r="A294" s="498"/>
      <c r="B294" s="401"/>
      <c r="C294" s="370" t="s">
        <v>4</v>
      </c>
      <c r="D294" s="390" t="s">
        <v>159</v>
      </c>
      <c r="E294" s="390" t="s">
        <v>15</v>
      </c>
      <c r="F294" s="450"/>
      <c r="G294" s="86"/>
      <c r="H294" s="312">
        <v>445</v>
      </c>
      <c r="I294" s="312"/>
      <c r="J294" s="312"/>
      <c r="K294" s="312"/>
      <c r="L294" s="316">
        <v>540</v>
      </c>
      <c r="M294" s="316"/>
      <c r="N294" s="316"/>
      <c r="O294" s="316"/>
      <c r="P294" s="316"/>
      <c r="Q294" s="21"/>
      <c r="R294" s="21"/>
      <c r="S294" s="21"/>
      <c r="T294" s="21"/>
      <c r="U294" s="21"/>
      <c r="V294" s="187"/>
      <c r="W294" s="188"/>
      <c r="X294" s="157"/>
      <c r="Y294" s="158"/>
      <c r="Z294" s="158"/>
      <c r="AA294" s="158"/>
      <c r="AB294" s="158"/>
      <c r="AC294" s="158"/>
      <c r="AD294" s="158"/>
      <c r="AE294" s="158"/>
    </row>
    <row r="295" spans="1:589" ht="25.5" customHeight="1" x14ac:dyDescent="0.25">
      <c r="A295" s="499"/>
      <c r="B295" s="402"/>
      <c r="C295" s="371"/>
      <c r="D295" s="391"/>
      <c r="E295" s="391"/>
      <c r="F295" s="451"/>
      <c r="G295" s="21"/>
      <c r="H295" s="5">
        <v>28</v>
      </c>
      <c r="I295" s="5">
        <v>30</v>
      </c>
      <c r="J295" s="5">
        <v>32</v>
      </c>
      <c r="K295" s="5">
        <v>34</v>
      </c>
      <c r="L295" s="5">
        <v>36</v>
      </c>
      <c r="M295" s="5">
        <v>38</v>
      </c>
      <c r="N295" s="5">
        <v>40</v>
      </c>
      <c r="O295" s="5">
        <v>42</v>
      </c>
      <c r="P295" s="11">
        <v>44</v>
      </c>
      <c r="Q295" s="21"/>
      <c r="R295" s="21"/>
      <c r="S295" s="21"/>
      <c r="T295" s="21"/>
      <c r="U295" s="21"/>
      <c r="V295" s="189"/>
      <c r="W295" s="190"/>
      <c r="X295" s="157"/>
      <c r="Y295" s="158"/>
      <c r="Z295" s="158"/>
      <c r="AA295" s="158"/>
      <c r="AB295" s="158"/>
      <c r="AC295" s="158"/>
      <c r="AD295" s="158"/>
      <c r="AE295" s="158"/>
    </row>
    <row r="296" spans="1:589" ht="24.75" customHeight="1" x14ac:dyDescent="0.25">
      <c r="A296" s="500"/>
      <c r="B296" s="403"/>
      <c r="C296" s="372"/>
      <c r="D296" s="397"/>
      <c r="E296" s="397"/>
      <c r="F296" s="88" t="s">
        <v>1</v>
      </c>
      <c r="G296" s="175"/>
      <c r="H296" s="105"/>
      <c r="I296" s="105"/>
      <c r="J296" s="105"/>
      <c r="K296" s="105"/>
      <c r="L296" s="105"/>
      <c r="M296" s="105"/>
      <c r="N296" s="105"/>
      <c r="O296" s="105"/>
      <c r="P296" s="105"/>
      <c r="Q296" s="175"/>
      <c r="R296" s="175"/>
      <c r="S296" s="175"/>
      <c r="T296" s="175"/>
      <c r="U296" s="175"/>
      <c r="V296" s="203">
        <f>SUM(H296:T296)</f>
        <v>0</v>
      </c>
      <c r="W296" s="10">
        <f>SUM(H296:K296)*H294+SUM(L296:P296)*L294</f>
        <v>0</v>
      </c>
      <c r="X296" s="157"/>
      <c r="Y296" s="158"/>
      <c r="Z296" s="158"/>
      <c r="AA296" s="158"/>
      <c r="AB296" s="158"/>
      <c r="AC296" s="158"/>
      <c r="AD296" s="158"/>
      <c r="AE296" s="158"/>
    </row>
    <row r="297" spans="1:589" s="4" customFormat="1" ht="3" customHeight="1" x14ac:dyDescent="0.25">
      <c r="A297" s="234"/>
      <c r="B297" s="66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8"/>
      <c r="X297" s="157"/>
      <c r="Y297" s="158"/>
      <c r="Z297" s="158"/>
      <c r="AA297" s="158"/>
      <c r="AB297" s="158"/>
      <c r="AC297" s="158"/>
      <c r="AD297" s="158"/>
      <c r="AE297" s="15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</row>
    <row r="298" spans="1:589" ht="33" customHeight="1" x14ac:dyDescent="0.25">
      <c r="A298" s="163"/>
      <c r="B298" s="313" t="s">
        <v>279</v>
      </c>
      <c r="C298" s="314"/>
      <c r="D298" s="314"/>
      <c r="E298" s="314"/>
      <c r="F298" s="314"/>
      <c r="G298" s="314"/>
      <c r="H298" s="314"/>
      <c r="I298" s="314"/>
      <c r="J298" s="314"/>
      <c r="K298" s="314"/>
      <c r="L298" s="314"/>
      <c r="M298" s="314"/>
      <c r="N298" s="314"/>
      <c r="O298" s="314"/>
      <c r="P298" s="314"/>
      <c r="Q298" s="314"/>
      <c r="R298" s="314"/>
      <c r="S298" s="314"/>
      <c r="T298" s="314"/>
      <c r="U298" s="314"/>
      <c r="V298" s="314"/>
      <c r="W298" s="315"/>
      <c r="X298" s="157"/>
      <c r="Y298" s="158"/>
      <c r="Z298" s="158"/>
      <c r="AA298" s="158"/>
      <c r="AB298" s="158"/>
      <c r="AC298" s="158"/>
      <c r="AD298" s="158"/>
      <c r="AE298" s="158"/>
    </row>
    <row r="299" spans="1:589" s="4" customFormat="1" ht="21" customHeight="1" x14ac:dyDescent="0.25">
      <c r="A299" s="528"/>
      <c r="B299" s="404"/>
      <c r="C299" s="495" t="s">
        <v>136</v>
      </c>
      <c r="D299" s="532" t="s">
        <v>198</v>
      </c>
      <c r="E299" s="524" t="s">
        <v>234</v>
      </c>
      <c r="F299" s="513"/>
      <c r="G299" s="316">
        <v>150</v>
      </c>
      <c r="H299" s="316"/>
      <c r="I299" s="316"/>
      <c r="J299" s="316"/>
      <c r="K299" s="316"/>
      <c r="L299" s="316"/>
      <c r="M299" s="316"/>
      <c r="N299" s="316"/>
      <c r="O299" s="69"/>
      <c r="P299" s="173"/>
      <c r="Q299" s="173"/>
      <c r="R299" s="173"/>
      <c r="S299" s="173"/>
      <c r="T299" s="173"/>
      <c r="U299" s="176"/>
      <c r="V299" s="172"/>
      <c r="W299" s="176"/>
      <c r="X299" s="157"/>
      <c r="Y299" s="158"/>
      <c r="Z299" s="158"/>
      <c r="AA299" s="158"/>
      <c r="AB299" s="158"/>
      <c r="AC299" s="158"/>
      <c r="AD299" s="158"/>
      <c r="AE299" s="15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3"/>
      <c r="NJ299" s="3"/>
      <c r="NK299" s="3"/>
      <c r="NL299" s="3"/>
      <c r="NM299" s="3"/>
      <c r="NN299" s="3"/>
      <c r="NO299" s="3"/>
      <c r="NP299" s="3"/>
      <c r="NQ299" s="3"/>
      <c r="NR299" s="3"/>
      <c r="NS299" s="3"/>
      <c r="NT299" s="3"/>
      <c r="NU299" s="3"/>
      <c r="NV299" s="3"/>
      <c r="NW299" s="3"/>
      <c r="NX299" s="3"/>
      <c r="NY299" s="3"/>
      <c r="NZ299" s="3"/>
      <c r="OA299" s="3"/>
      <c r="OB299" s="3"/>
      <c r="OC299" s="3"/>
      <c r="OD299" s="3"/>
      <c r="OE299" s="3"/>
      <c r="OF299" s="3"/>
      <c r="OG299" s="3"/>
      <c r="OH299" s="3"/>
      <c r="OI299" s="3"/>
      <c r="OJ299" s="3"/>
      <c r="OK299" s="3"/>
      <c r="OL299" s="3"/>
      <c r="OM299" s="3"/>
      <c r="ON299" s="3"/>
      <c r="OO299" s="3"/>
      <c r="OP299" s="3"/>
      <c r="OQ299" s="3"/>
      <c r="OR299" s="3"/>
      <c r="OS299" s="3"/>
      <c r="OT299" s="3"/>
      <c r="OU299" s="3"/>
      <c r="OV299" s="3"/>
      <c r="OW299" s="3"/>
      <c r="OX299" s="3"/>
      <c r="OY299" s="3"/>
      <c r="OZ299" s="3"/>
      <c r="PA299" s="3"/>
      <c r="PB299" s="3"/>
      <c r="PC299" s="3"/>
      <c r="PD299" s="3"/>
      <c r="PE299" s="3"/>
      <c r="PF299" s="3"/>
      <c r="PG299" s="3"/>
      <c r="PH299" s="3"/>
      <c r="PI299" s="3"/>
      <c r="PJ299" s="3"/>
      <c r="PK299" s="3"/>
      <c r="PL299" s="3"/>
      <c r="PM299" s="3"/>
      <c r="PN299" s="3"/>
      <c r="PO299" s="3"/>
      <c r="PP299" s="3"/>
      <c r="PQ299" s="3"/>
      <c r="PR299" s="3"/>
      <c r="PS299" s="3"/>
      <c r="PT299" s="3"/>
      <c r="PU299" s="3"/>
      <c r="PV299" s="3"/>
      <c r="PW299" s="3"/>
      <c r="PX299" s="3"/>
      <c r="PY299" s="3"/>
      <c r="PZ299" s="3"/>
      <c r="QA299" s="3"/>
      <c r="QB299" s="3"/>
      <c r="QC299" s="3"/>
      <c r="QD299" s="3"/>
      <c r="QE299" s="3"/>
      <c r="QF299" s="3"/>
      <c r="QG299" s="3"/>
      <c r="QH299" s="3"/>
      <c r="QI299" s="3"/>
      <c r="QJ299" s="3"/>
      <c r="QK299" s="3"/>
      <c r="QL299" s="3"/>
      <c r="QM299" s="3"/>
      <c r="QN299" s="3"/>
      <c r="QO299" s="3"/>
      <c r="QP299" s="3"/>
      <c r="QQ299" s="3"/>
      <c r="QR299" s="3"/>
      <c r="QS299" s="3"/>
      <c r="QT299" s="3"/>
      <c r="QU299" s="3"/>
      <c r="QV299" s="3"/>
      <c r="QW299" s="3"/>
      <c r="QX299" s="3"/>
      <c r="QY299" s="3"/>
      <c r="QZ299" s="3"/>
      <c r="RA299" s="3"/>
      <c r="RB299" s="3"/>
      <c r="RC299" s="3"/>
      <c r="RD299" s="3"/>
      <c r="RE299" s="3"/>
      <c r="RF299" s="3"/>
      <c r="RG299" s="3"/>
      <c r="RH299" s="3"/>
      <c r="RI299" s="3"/>
      <c r="RJ299" s="3"/>
      <c r="RK299" s="3"/>
      <c r="RL299" s="3"/>
      <c r="RM299" s="3"/>
      <c r="RN299" s="3"/>
      <c r="RO299" s="3"/>
      <c r="RP299" s="3"/>
      <c r="RQ299" s="3"/>
      <c r="RR299" s="3"/>
      <c r="RS299" s="3"/>
      <c r="RT299" s="3"/>
      <c r="RU299" s="3"/>
      <c r="RV299" s="3"/>
      <c r="RW299" s="3"/>
      <c r="RX299" s="3"/>
      <c r="RY299" s="3"/>
      <c r="RZ299" s="3"/>
      <c r="SA299" s="3"/>
      <c r="SB299" s="3"/>
      <c r="SC299" s="3"/>
      <c r="SD299" s="3"/>
      <c r="SE299" s="3"/>
      <c r="SF299" s="3"/>
      <c r="SG299" s="3"/>
      <c r="SH299" s="3"/>
      <c r="SI299" s="3"/>
      <c r="SJ299" s="3"/>
      <c r="SK299" s="3"/>
      <c r="SL299" s="3"/>
      <c r="SM299" s="3"/>
      <c r="SN299" s="3"/>
      <c r="SO299" s="3"/>
      <c r="SP299" s="3"/>
      <c r="SQ299" s="3"/>
      <c r="SR299" s="3"/>
      <c r="SS299" s="3"/>
      <c r="ST299" s="3"/>
      <c r="SU299" s="3"/>
      <c r="SV299" s="3"/>
      <c r="SW299" s="3"/>
      <c r="SX299" s="3"/>
      <c r="SY299" s="3"/>
      <c r="SZ299" s="3"/>
      <c r="TA299" s="3"/>
      <c r="TB299" s="3"/>
      <c r="TC299" s="3"/>
      <c r="TD299" s="3"/>
      <c r="TE299" s="3"/>
      <c r="TF299" s="3"/>
      <c r="TG299" s="3"/>
      <c r="TH299" s="3"/>
      <c r="TI299" s="3"/>
      <c r="TJ299" s="3"/>
      <c r="TK299" s="3"/>
      <c r="TL299" s="3"/>
      <c r="TM299" s="3"/>
      <c r="TN299" s="3"/>
      <c r="TO299" s="3"/>
      <c r="TP299" s="3"/>
      <c r="TQ299" s="3"/>
      <c r="TR299" s="3"/>
      <c r="TS299" s="3"/>
      <c r="TT299" s="3"/>
      <c r="TU299" s="3"/>
      <c r="TV299" s="3"/>
      <c r="TW299" s="3"/>
      <c r="TX299" s="3"/>
      <c r="TY299" s="3"/>
      <c r="TZ299" s="3"/>
      <c r="UA299" s="3"/>
      <c r="UB299" s="3"/>
      <c r="UC299" s="3"/>
      <c r="UD299" s="3"/>
      <c r="UE299" s="3"/>
      <c r="UF299" s="3"/>
      <c r="UG299" s="3"/>
      <c r="UH299" s="3"/>
      <c r="UI299" s="3"/>
      <c r="UJ299" s="3"/>
      <c r="UK299" s="3"/>
      <c r="UL299" s="3"/>
      <c r="UM299" s="3"/>
      <c r="UN299" s="3"/>
      <c r="UO299" s="3"/>
      <c r="UP299" s="3"/>
      <c r="UQ299" s="3"/>
      <c r="UR299" s="3"/>
      <c r="US299" s="3"/>
      <c r="UT299" s="3"/>
      <c r="UU299" s="3"/>
      <c r="UV299" s="3"/>
      <c r="UW299" s="3"/>
      <c r="UX299" s="3"/>
      <c r="UY299" s="3"/>
      <c r="UZ299" s="3"/>
      <c r="VA299" s="3"/>
      <c r="VB299" s="3"/>
      <c r="VC299" s="3"/>
      <c r="VD299" s="3"/>
      <c r="VE299" s="3"/>
      <c r="VF299" s="3"/>
      <c r="VG299" s="3"/>
      <c r="VH299" s="3"/>
      <c r="VI299" s="3"/>
      <c r="VJ299" s="3"/>
      <c r="VK299" s="3"/>
      <c r="VL299" s="3"/>
      <c r="VM299" s="3"/>
      <c r="VN299" s="3"/>
      <c r="VO299" s="3"/>
      <c r="VP299" s="3"/>
      <c r="VQ299" s="3"/>
    </row>
    <row r="300" spans="1:589" s="4" customFormat="1" ht="21" customHeight="1" x14ac:dyDescent="0.25">
      <c r="A300" s="529"/>
      <c r="B300" s="405"/>
      <c r="C300" s="496"/>
      <c r="D300" s="394"/>
      <c r="E300" s="449"/>
      <c r="F300" s="514"/>
      <c r="G300" s="70" t="s">
        <v>137</v>
      </c>
      <c r="H300" s="70" t="s">
        <v>138</v>
      </c>
      <c r="I300" s="70" t="s">
        <v>139</v>
      </c>
      <c r="J300" s="70" t="s">
        <v>140</v>
      </c>
      <c r="K300" s="70" t="s">
        <v>141</v>
      </c>
      <c r="L300" s="70" t="s">
        <v>142</v>
      </c>
      <c r="M300" s="70" t="s">
        <v>143</v>
      </c>
      <c r="N300" s="70" t="s">
        <v>144</v>
      </c>
      <c r="O300" s="71"/>
      <c r="P300" s="175"/>
      <c r="Q300" s="175"/>
      <c r="R300" s="175"/>
      <c r="S300" s="175"/>
      <c r="T300" s="175"/>
      <c r="U300" s="176"/>
      <c r="V300" s="172"/>
      <c r="W300" s="176"/>
      <c r="X300" s="157"/>
      <c r="Y300" s="158"/>
      <c r="Z300" s="158"/>
      <c r="AA300" s="158"/>
      <c r="AB300" s="158"/>
      <c r="AC300" s="158"/>
      <c r="AD300" s="158"/>
      <c r="AE300" s="15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</row>
    <row r="301" spans="1:589" s="4" customFormat="1" ht="21" customHeight="1" x14ac:dyDescent="0.25">
      <c r="A301" s="549"/>
      <c r="B301" s="405"/>
      <c r="C301" s="496"/>
      <c r="D301" s="394"/>
      <c r="E301" s="449"/>
      <c r="F301" s="147" t="s">
        <v>150</v>
      </c>
      <c r="G301" s="112"/>
      <c r="H301" s="254"/>
      <c r="I301" s="254"/>
      <c r="J301" s="254"/>
      <c r="K301" s="254"/>
      <c r="L301" s="105"/>
      <c r="M301" s="105"/>
      <c r="N301" s="105"/>
      <c r="O301" s="71"/>
      <c r="P301" s="175"/>
      <c r="Q301" s="175"/>
      <c r="R301" s="175"/>
      <c r="S301" s="175"/>
      <c r="T301" s="175"/>
      <c r="U301" s="176"/>
      <c r="V301" s="203">
        <f>SUM(G301:N301)</f>
        <v>0</v>
      </c>
      <c r="W301" s="10">
        <f>SUM(G301:N301)*G299</f>
        <v>0</v>
      </c>
      <c r="X301" s="157"/>
      <c r="Y301" s="158"/>
      <c r="Z301" s="158"/>
      <c r="AA301" s="158"/>
      <c r="AB301" s="158"/>
      <c r="AC301" s="158"/>
      <c r="AD301" s="158"/>
      <c r="AE301" s="15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</row>
    <row r="302" spans="1:589" s="4" customFormat="1" ht="21" customHeight="1" x14ac:dyDescent="0.25">
      <c r="A302" s="529"/>
      <c r="B302" s="405"/>
      <c r="C302" s="496"/>
      <c r="D302" s="394" t="s">
        <v>199</v>
      </c>
      <c r="E302" s="449" t="s">
        <v>145</v>
      </c>
      <c r="F302" s="384"/>
      <c r="G302" s="316">
        <v>150</v>
      </c>
      <c r="H302" s="316"/>
      <c r="I302" s="316"/>
      <c r="J302" s="316"/>
      <c r="K302" s="316"/>
      <c r="L302" s="316"/>
      <c r="M302" s="316"/>
      <c r="N302" s="316"/>
      <c r="O302" s="71"/>
      <c r="P302" s="175"/>
      <c r="Q302" s="175"/>
      <c r="R302" s="175"/>
      <c r="S302" s="175"/>
      <c r="T302" s="175"/>
      <c r="U302" s="176"/>
      <c r="V302" s="172"/>
      <c r="W302" s="176"/>
      <c r="X302" s="157"/>
      <c r="Y302" s="158"/>
      <c r="Z302" s="158"/>
      <c r="AA302" s="158"/>
      <c r="AB302" s="158"/>
      <c r="AC302" s="158"/>
      <c r="AD302" s="158"/>
      <c r="AE302" s="15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</row>
    <row r="303" spans="1:589" s="4" customFormat="1" ht="21" customHeight="1" x14ac:dyDescent="0.25">
      <c r="A303" s="529"/>
      <c r="B303" s="405"/>
      <c r="C303" s="496"/>
      <c r="D303" s="394"/>
      <c r="E303" s="449"/>
      <c r="F303" s="385"/>
      <c r="G303" s="70" t="s">
        <v>137</v>
      </c>
      <c r="H303" s="70" t="s">
        <v>138</v>
      </c>
      <c r="I303" s="70" t="s">
        <v>139</v>
      </c>
      <c r="J303" s="70" t="s">
        <v>140</v>
      </c>
      <c r="K303" s="70" t="s">
        <v>141</v>
      </c>
      <c r="L303" s="70" t="s">
        <v>142</v>
      </c>
      <c r="M303" s="70" t="s">
        <v>143</v>
      </c>
      <c r="N303" s="70" t="s">
        <v>144</v>
      </c>
      <c r="O303" s="71"/>
      <c r="P303" s="175"/>
      <c r="Q303" s="175"/>
      <c r="R303" s="175"/>
      <c r="S303" s="175"/>
      <c r="T303" s="175"/>
      <c r="U303" s="176"/>
      <c r="V303" s="172"/>
      <c r="W303" s="176"/>
      <c r="X303" s="157"/>
      <c r="Y303" s="158"/>
      <c r="Z303" s="158"/>
      <c r="AA303" s="158"/>
      <c r="AB303" s="158"/>
      <c r="AC303" s="158"/>
      <c r="AD303" s="158"/>
      <c r="AE303" s="15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</row>
    <row r="304" spans="1:589" s="4" customFormat="1" ht="21" customHeight="1" x14ac:dyDescent="0.25">
      <c r="A304" s="529"/>
      <c r="B304" s="405"/>
      <c r="C304" s="496"/>
      <c r="D304" s="394"/>
      <c r="E304" s="449"/>
      <c r="F304" s="148" t="s">
        <v>2</v>
      </c>
      <c r="G304" s="105"/>
      <c r="H304" s="254"/>
      <c r="I304" s="105"/>
      <c r="J304" s="105"/>
      <c r="K304" s="105"/>
      <c r="L304" s="105"/>
      <c r="M304" s="105"/>
      <c r="N304" s="105"/>
      <c r="O304" s="71"/>
      <c r="P304" s="175"/>
      <c r="Q304" s="175"/>
      <c r="R304" s="175"/>
      <c r="S304" s="175"/>
      <c r="T304" s="175"/>
      <c r="U304" s="176"/>
      <c r="V304" s="203">
        <f>SUM(G304:N304)</f>
        <v>0</v>
      </c>
      <c r="W304" s="10">
        <f>SUM(G304:N304)*G302</f>
        <v>0</v>
      </c>
      <c r="X304" s="157"/>
      <c r="Y304" s="158"/>
      <c r="Z304" s="158"/>
      <c r="AA304" s="158"/>
      <c r="AB304" s="158"/>
      <c r="AC304" s="158"/>
      <c r="AD304" s="158"/>
      <c r="AE304" s="15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</row>
    <row r="305" spans="1:589" s="4" customFormat="1" ht="21" customHeight="1" x14ac:dyDescent="0.25">
      <c r="A305" s="529"/>
      <c r="B305" s="405"/>
      <c r="C305" s="496"/>
      <c r="D305" s="394" t="s">
        <v>200</v>
      </c>
      <c r="E305" s="407" t="s">
        <v>145</v>
      </c>
      <c r="F305" s="384"/>
      <c r="G305" s="316">
        <v>150</v>
      </c>
      <c r="H305" s="316"/>
      <c r="I305" s="316"/>
      <c r="J305" s="316"/>
      <c r="K305" s="316"/>
      <c r="L305" s="316"/>
      <c r="M305" s="316"/>
      <c r="N305" s="316"/>
      <c r="O305" s="71"/>
      <c r="P305" s="175"/>
      <c r="Q305" s="175"/>
      <c r="R305" s="175"/>
      <c r="S305" s="175"/>
      <c r="T305" s="175"/>
      <c r="U305" s="176"/>
      <c r="V305" s="172"/>
      <c r="W305" s="176"/>
      <c r="X305" s="157"/>
      <c r="Y305" s="158"/>
      <c r="Z305" s="158"/>
      <c r="AA305" s="158"/>
      <c r="AB305" s="158"/>
      <c r="AC305" s="158"/>
      <c r="AD305" s="158"/>
      <c r="AE305" s="15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</row>
    <row r="306" spans="1:589" s="4" customFormat="1" ht="21" customHeight="1" x14ac:dyDescent="0.25">
      <c r="A306" s="529"/>
      <c r="B306" s="405"/>
      <c r="C306" s="496"/>
      <c r="D306" s="394"/>
      <c r="E306" s="408"/>
      <c r="F306" s="385"/>
      <c r="G306" s="70" t="s">
        <v>137</v>
      </c>
      <c r="H306" s="70" t="s">
        <v>138</v>
      </c>
      <c r="I306" s="70" t="s">
        <v>139</v>
      </c>
      <c r="J306" s="70" t="s">
        <v>140</v>
      </c>
      <c r="K306" s="70" t="s">
        <v>141</v>
      </c>
      <c r="L306" s="70" t="s">
        <v>142</v>
      </c>
      <c r="M306" s="70" t="s">
        <v>143</v>
      </c>
      <c r="N306" s="70" t="s">
        <v>144</v>
      </c>
      <c r="O306" s="71"/>
      <c r="P306" s="175"/>
      <c r="Q306" s="175"/>
      <c r="R306" s="175"/>
      <c r="S306" s="175"/>
      <c r="T306" s="175"/>
      <c r="U306" s="176"/>
      <c r="V306" s="172"/>
      <c r="W306" s="176"/>
      <c r="X306" s="157"/>
      <c r="Y306" s="158"/>
      <c r="Z306" s="158"/>
      <c r="AA306" s="158"/>
      <c r="AB306" s="158"/>
      <c r="AC306" s="158"/>
      <c r="AD306" s="158"/>
      <c r="AE306" s="15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</row>
    <row r="307" spans="1:589" s="4" customFormat="1" ht="21" customHeight="1" x14ac:dyDescent="0.25">
      <c r="A307" s="549"/>
      <c r="B307" s="405"/>
      <c r="C307" s="496"/>
      <c r="D307" s="394"/>
      <c r="E307" s="408"/>
      <c r="F307" s="147" t="s">
        <v>150</v>
      </c>
      <c r="G307" s="254"/>
      <c r="H307" s="254"/>
      <c r="I307" s="254"/>
      <c r="J307" s="254"/>
      <c r="K307" s="105"/>
      <c r="L307" s="105"/>
      <c r="M307" s="105"/>
      <c r="N307" s="105"/>
      <c r="O307" s="71"/>
      <c r="P307" s="175"/>
      <c r="Q307" s="175"/>
      <c r="R307" s="175"/>
      <c r="S307" s="175"/>
      <c r="T307" s="175"/>
      <c r="U307" s="176"/>
      <c r="V307" s="203">
        <f>SUM(G307:N307)</f>
        <v>0</v>
      </c>
      <c r="W307" s="10">
        <f>SUM(G307:N307)*G305</f>
        <v>0</v>
      </c>
      <c r="X307" s="157"/>
      <c r="Y307" s="158"/>
      <c r="Z307" s="158"/>
      <c r="AA307" s="158"/>
      <c r="AB307" s="158"/>
      <c r="AC307" s="158"/>
      <c r="AD307" s="158"/>
      <c r="AE307" s="15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</row>
    <row r="308" spans="1:589" s="4" customFormat="1" ht="21" customHeight="1" x14ac:dyDescent="0.25">
      <c r="A308" s="529"/>
      <c r="B308" s="405"/>
      <c r="C308" s="496"/>
      <c r="D308" s="394" t="s">
        <v>233</v>
      </c>
      <c r="E308" s="407" t="s">
        <v>263</v>
      </c>
      <c r="F308" s="384"/>
      <c r="G308" s="316">
        <v>140</v>
      </c>
      <c r="H308" s="316"/>
      <c r="I308" s="316"/>
      <c r="J308" s="316"/>
      <c r="K308" s="316"/>
      <c r="L308" s="316"/>
      <c r="M308" s="21"/>
      <c r="N308" s="21"/>
      <c r="O308" s="21"/>
      <c r="P308" s="21"/>
      <c r="Q308" s="21"/>
      <c r="R308" s="21"/>
      <c r="S308" s="21"/>
      <c r="T308" s="21"/>
      <c r="U308" s="63"/>
      <c r="V308" s="172"/>
      <c r="W308" s="176"/>
      <c r="X308" s="157"/>
      <c r="Y308" s="158"/>
      <c r="Z308" s="158"/>
      <c r="AA308" s="158"/>
      <c r="AB308" s="158"/>
      <c r="AC308" s="158"/>
      <c r="AD308" s="158"/>
      <c r="AE308" s="15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</row>
    <row r="309" spans="1:589" s="4" customFormat="1" ht="21" customHeight="1" x14ac:dyDescent="0.25">
      <c r="A309" s="529"/>
      <c r="B309" s="405"/>
      <c r="C309" s="496"/>
      <c r="D309" s="394"/>
      <c r="E309" s="408"/>
      <c r="F309" s="385"/>
      <c r="G309" s="70" t="s">
        <v>137</v>
      </c>
      <c r="H309" s="70" t="s">
        <v>138</v>
      </c>
      <c r="I309" s="70" t="s">
        <v>139</v>
      </c>
      <c r="J309" s="70" t="s">
        <v>140</v>
      </c>
      <c r="K309" s="70" t="s">
        <v>141</v>
      </c>
      <c r="L309" s="70" t="s">
        <v>142</v>
      </c>
      <c r="M309" s="21"/>
      <c r="N309" s="21"/>
      <c r="O309" s="21"/>
      <c r="P309" s="21"/>
      <c r="Q309" s="21"/>
      <c r="R309" s="21"/>
      <c r="S309" s="21"/>
      <c r="T309" s="21"/>
      <c r="U309" s="63"/>
      <c r="V309" s="172"/>
      <c r="W309" s="176"/>
      <c r="X309" s="157"/>
      <c r="Y309" s="158"/>
      <c r="Z309" s="158"/>
      <c r="AA309" s="158"/>
      <c r="AB309" s="158"/>
      <c r="AC309" s="158"/>
      <c r="AD309" s="158"/>
      <c r="AE309" s="15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</row>
    <row r="310" spans="1:589" s="4" customFormat="1" ht="21" customHeight="1" x14ac:dyDescent="0.25">
      <c r="A310" s="549"/>
      <c r="B310" s="406"/>
      <c r="C310" s="497"/>
      <c r="D310" s="527"/>
      <c r="E310" s="409"/>
      <c r="F310" s="147" t="s">
        <v>150</v>
      </c>
      <c r="G310" s="105"/>
      <c r="H310" s="105"/>
      <c r="I310" s="105"/>
      <c r="J310" s="254"/>
      <c r="K310" s="105"/>
      <c r="L310" s="105"/>
      <c r="M310" s="21"/>
      <c r="N310" s="21"/>
      <c r="O310" s="21"/>
      <c r="P310" s="21"/>
      <c r="Q310" s="21"/>
      <c r="R310" s="21"/>
      <c r="S310" s="21"/>
      <c r="T310" s="21"/>
      <c r="U310" s="63"/>
      <c r="V310" s="203">
        <f>SUM(G310:N310)</f>
        <v>0</v>
      </c>
      <c r="W310" s="10">
        <f>SUM(G310:L310)*G308</f>
        <v>0</v>
      </c>
      <c r="X310" s="157"/>
      <c r="Y310" s="158"/>
      <c r="Z310" s="158"/>
      <c r="AA310" s="158"/>
      <c r="AB310" s="158"/>
      <c r="AC310" s="158"/>
      <c r="AD310" s="158"/>
      <c r="AE310" s="15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</row>
    <row r="311" spans="1:589" s="4" customFormat="1" ht="4.5" customHeight="1" x14ac:dyDescent="0.25">
      <c r="A311" s="235"/>
      <c r="B311" s="72"/>
      <c r="C311" s="106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4"/>
      <c r="X311" s="157"/>
      <c r="Y311" s="158"/>
      <c r="Z311" s="158"/>
      <c r="AA311" s="158"/>
      <c r="AB311" s="158"/>
      <c r="AC311" s="158"/>
      <c r="AD311" s="158"/>
      <c r="AE311" s="15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</row>
    <row r="312" spans="1:589" s="4" customFormat="1" ht="26.25" customHeight="1" x14ac:dyDescent="0.25">
      <c r="A312" s="466"/>
      <c r="B312" s="398"/>
      <c r="C312" s="452" t="s">
        <v>281</v>
      </c>
      <c r="D312" s="362" t="s">
        <v>146</v>
      </c>
      <c r="E312" s="525" t="s">
        <v>145</v>
      </c>
      <c r="F312" s="447"/>
      <c r="G312" s="316">
        <v>220</v>
      </c>
      <c r="H312" s="316"/>
      <c r="I312" s="316"/>
      <c r="J312" s="316"/>
      <c r="K312" s="316"/>
      <c r="L312" s="316"/>
      <c r="M312" s="316"/>
      <c r="N312" s="316"/>
      <c r="O312" s="316"/>
      <c r="P312" s="316"/>
      <c r="Q312" s="316"/>
      <c r="R312" s="316"/>
      <c r="S312" s="316"/>
      <c r="T312" s="316"/>
      <c r="U312" s="69"/>
      <c r="V312" s="85"/>
      <c r="W312" s="174"/>
      <c r="X312" s="157"/>
      <c r="Y312" s="158"/>
      <c r="Z312" s="158"/>
      <c r="AA312" s="158"/>
      <c r="AB312" s="158"/>
      <c r="AC312" s="158"/>
      <c r="AD312" s="158"/>
      <c r="AE312" s="15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</row>
    <row r="313" spans="1:589" s="4" customFormat="1" ht="26.25" customHeight="1" x14ac:dyDescent="0.25">
      <c r="A313" s="467"/>
      <c r="B313" s="399"/>
      <c r="C313" s="453"/>
      <c r="D313" s="363"/>
      <c r="E313" s="393"/>
      <c r="F313" s="448"/>
      <c r="G313" s="76">
        <v>14</v>
      </c>
      <c r="H313" s="70" t="s">
        <v>206</v>
      </c>
      <c r="I313" s="70">
        <v>15</v>
      </c>
      <c r="J313" s="70" t="s">
        <v>207</v>
      </c>
      <c r="K313" s="70">
        <v>16</v>
      </c>
      <c r="L313" s="70" t="s">
        <v>208</v>
      </c>
      <c r="M313" s="70">
        <v>17</v>
      </c>
      <c r="N313" s="70" t="s">
        <v>209</v>
      </c>
      <c r="O313" s="70">
        <v>18</v>
      </c>
      <c r="P313" s="70" t="s">
        <v>210</v>
      </c>
      <c r="Q313" s="70">
        <v>19</v>
      </c>
      <c r="R313" s="70" t="s">
        <v>211</v>
      </c>
      <c r="S313" s="70">
        <v>20</v>
      </c>
      <c r="T313" s="70" t="s">
        <v>212</v>
      </c>
      <c r="U313" s="71"/>
      <c r="V313" s="172"/>
      <c r="W313" s="176"/>
      <c r="X313" s="157"/>
      <c r="Y313" s="158"/>
      <c r="Z313" s="158"/>
      <c r="AA313" s="158"/>
      <c r="AB313" s="158"/>
      <c r="AC313" s="158"/>
      <c r="AD313" s="158"/>
      <c r="AE313" s="15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</row>
    <row r="314" spans="1:589" s="4" customFormat="1" ht="21.95" customHeight="1" x14ac:dyDescent="0.25">
      <c r="A314" s="467"/>
      <c r="B314" s="399"/>
      <c r="C314" s="453"/>
      <c r="D314" s="363"/>
      <c r="E314" s="393"/>
      <c r="F314" s="134" t="s">
        <v>1</v>
      </c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254"/>
      <c r="T314" s="105"/>
      <c r="U314" s="71"/>
      <c r="V314" s="203">
        <f>SUM(G314:T314)</f>
        <v>0</v>
      </c>
      <c r="W314" s="12">
        <f>SUM(G314:T314)*G312</f>
        <v>0</v>
      </c>
      <c r="X314" s="157"/>
      <c r="Y314" s="158"/>
      <c r="Z314" s="158"/>
      <c r="AA314" s="158"/>
      <c r="AB314" s="158"/>
      <c r="AC314" s="158"/>
      <c r="AD314" s="158"/>
      <c r="AE314" s="15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</row>
    <row r="315" spans="1:589" s="4" customFormat="1" ht="21.95" customHeight="1" x14ac:dyDescent="0.25">
      <c r="A315" s="467"/>
      <c r="B315" s="399"/>
      <c r="C315" s="453"/>
      <c r="D315" s="365"/>
      <c r="E315" s="393"/>
      <c r="F315" s="149" t="s">
        <v>2</v>
      </c>
      <c r="G315" s="146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71"/>
      <c r="V315" s="203">
        <f>SUM(G315:T315)</f>
        <v>0</v>
      </c>
      <c r="W315" s="12">
        <f>SUM(G315:T315)*G312</f>
        <v>0</v>
      </c>
      <c r="X315" s="157"/>
      <c r="Y315" s="158"/>
      <c r="Z315" s="158"/>
      <c r="AA315" s="158"/>
      <c r="AB315" s="158"/>
      <c r="AC315" s="158"/>
      <c r="AD315" s="158"/>
      <c r="AE315" s="15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</row>
    <row r="316" spans="1:589" s="4" customFormat="1" ht="26.25" customHeight="1" x14ac:dyDescent="0.25">
      <c r="A316" s="467"/>
      <c r="B316" s="399"/>
      <c r="C316" s="453"/>
      <c r="D316" s="362" t="s">
        <v>146</v>
      </c>
      <c r="E316" s="393"/>
      <c r="F316" s="447"/>
      <c r="G316" s="312">
        <v>240</v>
      </c>
      <c r="H316" s="312"/>
      <c r="I316" s="312"/>
      <c r="J316" s="312"/>
      <c r="K316" s="312"/>
      <c r="L316" s="312"/>
      <c r="M316" s="316">
        <v>260</v>
      </c>
      <c r="N316" s="316"/>
      <c r="O316" s="316"/>
      <c r="P316" s="316"/>
      <c r="Q316" s="316"/>
      <c r="R316" s="175"/>
      <c r="S316" s="175"/>
      <c r="T316" s="175"/>
      <c r="U316" s="175"/>
      <c r="V316" s="172"/>
      <c r="W316" s="176"/>
      <c r="X316" s="157"/>
      <c r="Y316" s="158"/>
      <c r="Z316" s="158"/>
      <c r="AA316" s="158"/>
      <c r="AB316" s="158"/>
      <c r="AC316" s="158"/>
      <c r="AD316" s="158"/>
      <c r="AE316" s="158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</row>
    <row r="317" spans="1:589" s="4" customFormat="1" ht="26.25" customHeight="1" x14ac:dyDescent="0.25">
      <c r="A317" s="467"/>
      <c r="B317" s="399"/>
      <c r="C317" s="453"/>
      <c r="D317" s="363"/>
      <c r="E317" s="393"/>
      <c r="F317" s="448"/>
      <c r="G317" s="76">
        <v>21</v>
      </c>
      <c r="H317" s="70" t="s">
        <v>213</v>
      </c>
      <c r="I317" s="70">
        <v>22</v>
      </c>
      <c r="J317" s="70" t="s">
        <v>214</v>
      </c>
      <c r="K317" s="70">
        <v>23</v>
      </c>
      <c r="L317" s="75" t="s">
        <v>215</v>
      </c>
      <c r="M317" s="76">
        <v>24</v>
      </c>
      <c r="N317" s="70" t="s">
        <v>216</v>
      </c>
      <c r="O317" s="70">
        <v>25</v>
      </c>
      <c r="P317" s="70" t="s">
        <v>217</v>
      </c>
      <c r="Q317" s="70">
        <v>26</v>
      </c>
      <c r="R317" s="175"/>
      <c r="S317" s="175"/>
      <c r="T317" s="175"/>
      <c r="U317" s="175"/>
      <c r="V317" s="172"/>
      <c r="W317" s="176"/>
      <c r="X317" s="157"/>
      <c r="Y317" s="158"/>
      <c r="Z317" s="158"/>
      <c r="AA317" s="158"/>
      <c r="AB317" s="158"/>
      <c r="AC317" s="158"/>
      <c r="AD317" s="158"/>
      <c r="AE317" s="15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</row>
    <row r="318" spans="1:589" s="4" customFormat="1" ht="21.95" customHeight="1" x14ac:dyDescent="0.25">
      <c r="A318" s="467"/>
      <c r="B318" s="399"/>
      <c r="C318" s="453"/>
      <c r="D318" s="363"/>
      <c r="E318" s="393"/>
      <c r="F318" s="134" t="s">
        <v>1</v>
      </c>
      <c r="G318" s="146"/>
      <c r="H318" s="146"/>
      <c r="I318" s="146"/>
      <c r="J318" s="254"/>
      <c r="K318" s="146"/>
      <c r="L318" s="146"/>
      <c r="M318" s="146"/>
      <c r="N318" s="146"/>
      <c r="O318" s="254"/>
      <c r="P318" s="146"/>
      <c r="Q318" s="146"/>
      <c r="R318" s="175"/>
      <c r="S318" s="175"/>
      <c r="T318" s="175"/>
      <c r="U318" s="175"/>
      <c r="V318" s="203">
        <f>SUM(G318:Q318)</f>
        <v>0</v>
      </c>
      <c r="W318" s="12">
        <f>SUM(G318:L318)*G316+SUM(M318:Q318)*M316</f>
        <v>0</v>
      </c>
      <c r="X318" s="157"/>
      <c r="Y318" s="158"/>
      <c r="Z318" s="158"/>
      <c r="AA318" s="158"/>
      <c r="AB318" s="158"/>
      <c r="AC318" s="158"/>
      <c r="AD318" s="158"/>
      <c r="AE318" s="15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</row>
    <row r="319" spans="1:589" s="4" customFormat="1" ht="21.95" customHeight="1" x14ac:dyDescent="0.25">
      <c r="A319" s="520"/>
      <c r="B319" s="400"/>
      <c r="C319" s="454"/>
      <c r="D319" s="364"/>
      <c r="E319" s="526"/>
      <c r="F319" s="150" t="s">
        <v>2</v>
      </c>
      <c r="G319" s="146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75"/>
      <c r="S319" s="175"/>
      <c r="T319" s="175"/>
      <c r="U319" s="175"/>
      <c r="V319" s="203">
        <f>SUM(G319:Q319)</f>
        <v>0</v>
      </c>
      <c r="W319" s="15">
        <f>SUM(G319:L319)*G316+SUM(M319:Q319)*M316</f>
        <v>0</v>
      </c>
      <c r="X319" s="157"/>
      <c r="Y319" s="158"/>
      <c r="Z319" s="158"/>
      <c r="AA319" s="158"/>
      <c r="AB319" s="158"/>
      <c r="AC319" s="158"/>
      <c r="AD319" s="158"/>
      <c r="AE319" s="15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</row>
    <row r="320" spans="1:589" s="4" customFormat="1" ht="4.5" customHeight="1" x14ac:dyDescent="0.25">
      <c r="A320" s="235"/>
      <c r="B320" s="72"/>
      <c r="C320" s="106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4"/>
      <c r="X320" s="157"/>
      <c r="Y320" s="158"/>
      <c r="Z320" s="158"/>
      <c r="AA320" s="158"/>
      <c r="AB320" s="158"/>
      <c r="AC320" s="158"/>
      <c r="AD320" s="158"/>
      <c r="AE320" s="15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</row>
    <row r="321" spans="1:589" ht="33" customHeight="1" x14ac:dyDescent="0.25">
      <c r="A321" s="498"/>
      <c r="B321" s="305"/>
      <c r="C321" s="340" t="s">
        <v>226</v>
      </c>
      <c r="D321" s="337" t="s">
        <v>147</v>
      </c>
      <c r="E321" s="337" t="s">
        <v>235</v>
      </c>
      <c r="F321" s="307"/>
      <c r="G321" s="316">
        <v>180</v>
      </c>
      <c r="H321" s="316"/>
      <c r="I321" s="316"/>
      <c r="J321" s="316"/>
      <c r="K321" s="316"/>
      <c r="L321" s="316"/>
      <c r="M321" s="316"/>
      <c r="N321" s="316"/>
      <c r="O321" s="316"/>
      <c r="P321" s="316"/>
      <c r="Q321" s="175"/>
      <c r="R321" s="86"/>
      <c r="S321" s="86"/>
      <c r="T321" s="86"/>
      <c r="U321" s="86"/>
      <c r="V321" s="227"/>
      <c r="W321" s="223"/>
      <c r="X321" s="157"/>
      <c r="Y321" s="158"/>
      <c r="Z321" s="158"/>
      <c r="AA321" s="158"/>
      <c r="AB321" s="158"/>
      <c r="AC321" s="158"/>
      <c r="AD321" s="158"/>
      <c r="AE321" s="158"/>
    </row>
    <row r="322" spans="1:589" ht="21.75" customHeight="1" x14ac:dyDescent="0.25">
      <c r="A322" s="499"/>
      <c r="B322" s="305"/>
      <c r="C322" s="340"/>
      <c r="D322" s="337"/>
      <c r="E322" s="337"/>
      <c r="F322" s="308"/>
      <c r="G322" s="5">
        <v>14</v>
      </c>
      <c r="H322" s="5">
        <v>15</v>
      </c>
      <c r="I322" s="5">
        <v>16</v>
      </c>
      <c r="J322" s="5">
        <v>17</v>
      </c>
      <c r="K322" s="5">
        <v>18</v>
      </c>
      <c r="L322" s="5">
        <v>19</v>
      </c>
      <c r="M322" s="5">
        <v>20</v>
      </c>
      <c r="N322" s="5">
        <v>21</v>
      </c>
      <c r="O322" s="5">
        <v>22</v>
      </c>
      <c r="P322" s="5">
        <v>23</v>
      </c>
      <c r="Q322" s="175"/>
      <c r="R322" s="175"/>
      <c r="S322" s="175"/>
      <c r="T322" s="175"/>
      <c r="U322" s="175"/>
      <c r="V322" s="189"/>
      <c r="W322" s="190"/>
      <c r="X322" s="157"/>
      <c r="Y322" s="158"/>
      <c r="Z322" s="158"/>
      <c r="AA322" s="158"/>
      <c r="AB322" s="158"/>
      <c r="AC322" s="158"/>
      <c r="AD322" s="158"/>
      <c r="AE322" s="158"/>
    </row>
    <row r="323" spans="1:589" ht="21.75" customHeight="1" x14ac:dyDescent="0.25">
      <c r="A323" s="499"/>
      <c r="B323" s="305"/>
      <c r="C323" s="340"/>
      <c r="D323" s="337"/>
      <c r="E323" s="337"/>
      <c r="F323" s="134" t="s">
        <v>1</v>
      </c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175"/>
      <c r="R323" s="175"/>
      <c r="S323" s="175"/>
      <c r="T323" s="175"/>
      <c r="U323" s="175"/>
      <c r="V323" s="203">
        <f>SUM(G323:T323)</f>
        <v>0</v>
      </c>
      <c r="W323" s="10">
        <f>SUM(G323:P323)*G321</f>
        <v>0</v>
      </c>
      <c r="X323" s="157"/>
      <c r="Y323" s="158"/>
      <c r="Z323" s="158"/>
      <c r="AA323" s="158"/>
      <c r="AB323" s="158"/>
      <c r="AC323" s="158"/>
      <c r="AD323" s="158"/>
      <c r="AE323" s="158"/>
    </row>
    <row r="324" spans="1:589" ht="21.75" customHeight="1" x14ac:dyDescent="0.25">
      <c r="A324" s="500"/>
      <c r="B324" s="305"/>
      <c r="C324" s="340"/>
      <c r="D324" s="337"/>
      <c r="E324" s="337"/>
      <c r="F324" s="181" t="s">
        <v>2</v>
      </c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175"/>
      <c r="R324" s="175"/>
      <c r="S324" s="175"/>
      <c r="T324" s="175"/>
      <c r="U324" s="175"/>
      <c r="V324" s="203">
        <f>SUM(G324:T324)</f>
        <v>0</v>
      </c>
      <c r="W324" s="10">
        <f>SUM(G324:P324)*G321</f>
        <v>0</v>
      </c>
      <c r="X324" s="157"/>
      <c r="Y324" s="158"/>
      <c r="Z324" s="158"/>
      <c r="AA324" s="158"/>
      <c r="AB324" s="158"/>
      <c r="AC324" s="158"/>
      <c r="AD324" s="158"/>
      <c r="AE324" s="158"/>
    </row>
    <row r="325" spans="1:589" s="4" customFormat="1" ht="4.5" customHeight="1" x14ac:dyDescent="0.25">
      <c r="A325" s="236"/>
      <c r="B325" s="66"/>
      <c r="C325" s="10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8"/>
      <c r="X325" s="157"/>
      <c r="Y325" s="158"/>
      <c r="Z325" s="158"/>
      <c r="AA325" s="158"/>
      <c r="AB325" s="158"/>
      <c r="AC325" s="158"/>
      <c r="AD325" s="158"/>
      <c r="AE325" s="15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</row>
    <row r="326" spans="1:589" ht="28.5" customHeight="1" x14ac:dyDescent="0.25">
      <c r="A326" s="528"/>
      <c r="B326" s="381"/>
      <c r="C326" s="517" t="s">
        <v>228</v>
      </c>
      <c r="D326" s="390" t="s">
        <v>148</v>
      </c>
      <c r="E326" s="367" t="s">
        <v>149</v>
      </c>
      <c r="F326" s="307"/>
      <c r="G326" s="316">
        <v>230</v>
      </c>
      <c r="H326" s="316"/>
      <c r="I326" s="316"/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166"/>
      <c r="W326" s="188"/>
      <c r="X326" s="157"/>
      <c r="Y326" s="158"/>
      <c r="Z326" s="158"/>
      <c r="AA326" s="158"/>
      <c r="AB326" s="158"/>
      <c r="AC326" s="158"/>
      <c r="AD326" s="158"/>
      <c r="AE326" s="158"/>
    </row>
    <row r="327" spans="1:589" ht="23.25" customHeight="1" x14ac:dyDescent="0.25">
      <c r="A327" s="529"/>
      <c r="B327" s="382"/>
      <c r="C327" s="518"/>
      <c r="D327" s="391"/>
      <c r="E327" s="368"/>
      <c r="F327" s="308"/>
      <c r="G327" s="5">
        <v>25</v>
      </c>
      <c r="H327" s="5">
        <v>26</v>
      </c>
      <c r="I327" s="5">
        <v>27</v>
      </c>
      <c r="J327" s="5">
        <v>28</v>
      </c>
      <c r="K327" s="5">
        <v>29</v>
      </c>
      <c r="L327" s="5">
        <v>30</v>
      </c>
      <c r="M327" s="5">
        <v>31</v>
      </c>
      <c r="N327" s="5">
        <v>32</v>
      </c>
      <c r="O327" s="5">
        <v>33</v>
      </c>
      <c r="P327" s="5">
        <v>34</v>
      </c>
      <c r="Q327" s="5">
        <v>35</v>
      </c>
      <c r="R327" s="5">
        <v>36</v>
      </c>
      <c r="S327" s="5">
        <v>37</v>
      </c>
      <c r="T327" s="5">
        <v>38</v>
      </c>
      <c r="U327" s="5">
        <v>39</v>
      </c>
      <c r="V327" s="168"/>
      <c r="W327" s="190"/>
      <c r="X327" s="157"/>
      <c r="Y327" s="158"/>
      <c r="Z327" s="158"/>
      <c r="AA327" s="158"/>
      <c r="AB327" s="158"/>
      <c r="AC327" s="158"/>
      <c r="AD327" s="158"/>
      <c r="AE327" s="158"/>
    </row>
    <row r="328" spans="1:589" ht="21.95" customHeight="1" x14ac:dyDescent="0.25">
      <c r="A328" s="529"/>
      <c r="B328" s="382"/>
      <c r="C328" s="518"/>
      <c r="D328" s="391"/>
      <c r="E328" s="368"/>
      <c r="F328" s="134" t="s">
        <v>1</v>
      </c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203">
        <f>SUM(G328:U328)</f>
        <v>0</v>
      </c>
      <c r="W328" s="10">
        <f>SUM(G328:U328)*G326</f>
        <v>0</v>
      </c>
      <c r="X328" s="157"/>
      <c r="Y328" s="158"/>
      <c r="Z328" s="158"/>
      <c r="AA328" s="158"/>
      <c r="AB328" s="158"/>
      <c r="AC328" s="158"/>
      <c r="AD328" s="158"/>
      <c r="AE328" s="158"/>
    </row>
    <row r="329" spans="1:589" ht="21.95" customHeight="1" x14ac:dyDescent="0.25">
      <c r="A329" s="529"/>
      <c r="B329" s="382"/>
      <c r="C329" s="518"/>
      <c r="D329" s="391"/>
      <c r="E329" s="368"/>
      <c r="F329" s="181" t="s">
        <v>2</v>
      </c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203">
        <f>SUM(G329:U329)</f>
        <v>0</v>
      </c>
      <c r="W329" s="10">
        <f>SUM(G329:U329)*G326</f>
        <v>0</v>
      </c>
      <c r="X329" s="157"/>
      <c r="Y329" s="158"/>
      <c r="Z329" s="158"/>
      <c r="AA329" s="158"/>
      <c r="AB329" s="158"/>
      <c r="AC329" s="158"/>
      <c r="AD329" s="158"/>
      <c r="AE329" s="158"/>
    </row>
    <row r="330" spans="1:589" ht="21.95" customHeight="1" x14ac:dyDescent="0.25">
      <c r="A330" s="530"/>
      <c r="B330" s="383"/>
      <c r="C330" s="519"/>
      <c r="D330" s="397"/>
      <c r="E330" s="369"/>
      <c r="F330" s="225" t="s">
        <v>150</v>
      </c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254"/>
      <c r="T330" s="254"/>
      <c r="U330" s="105"/>
      <c r="V330" s="203">
        <f>SUM(G330:U330)</f>
        <v>0</v>
      </c>
      <c r="W330" s="10">
        <f>SUM(G330:U330)*G326</f>
        <v>0</v>
      </c>
      <c r="X330" s="94"/>
      <c r="Y330" s="4"/>
      <c r="Z330" s="4"/>
      <c r="AA330" s="4"/>
      <c r="AB330" s="4"/>
      <c r="AC330" s="4"/>
      <c r="AD330" s="4"/>
      <c r="AE330" s="4"/>
      <c r="AF330" s="4"/>
      <c r="AG330" s="4"/>
      <c r="AH330" s="4"/>
    </row>
    <row r="331" spans="1:589" s="4" customFormat="1" ht="4.5" customHeight="1" x14ac:dyDescent="0.25">
      <c r="A331" s="236"/>
      <c r="B331" s="66"/>
      <c r="C331" s="10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8"/>
      <c r="X331" s="157"/>
      <c r="Y331" s="158"/>
      <c r="Z331" s="158"/>
      <c r="AA331" s="158"/>
      <c r="AB331" s="158"/>
      <c r="AC331" s="158"/>
      <c r="AD331" s="158"/>
      <c r="AE331" s="15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</row>
    <row r="332" spans="1:589" s="4" customFormat="1" ht="21" customHeight="1" x14ac:dyDescent="0.25">
      <c r="A332" s="544"/>
      <c r="B332" s="444"/>
      <c r="C332" s="488" t="s">
        <v>231</v>
      </c>
      <c r="D332" s="390" t="s">
        <v>151</v>
      </c>
      <c r="E332" s="485" t="s">
        <v>220</v>
      </c>
      <c r="F332" s="395"/>
      <c r="G332" s="484">
        <v>168</v>
      </c>
      <c r="H332" s="484"/>
      <c r="I332" s="484"/>
      <c r="J332" s="484"/>
      <c r="K332" s="484"/>
      <c r="L332" s="484"/>
      <c r="M332" s="484"/>
      <c r="N332" s="484"/>
      <c r="O332" s="484"/>
      <c r="P332" s="484"/>
      <c r="Q332" s="484"/>
      <c r="R332" s="484"/>
      <c r="S332" s="21"/>
      <c r="T332" s="21"/>
      <c r="U332" s="21"/>
      <c r="V332" s="77"/>
      <c r="W332" s="63"/>
      <c r="X332" s="157"/>
      <c r="Y332" s="158"/>
      <c r="Z332" s="158"/>
      <c r="AA332" s="158"/>
      <c r="AB332" s="158"/>
      <c r="AC332" s="158"/>
      <c r="AD332" s="158"/>
      <c r="AE332" s="15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</row>
    <row r="333" spans="1:589" s="4" customFormat="1" ht="21" customHeight="1" x14ac:dyDescent="0.25">
      <c r="A333" s="467"/>
      <c r="B333" s="445"/>
      <c r="C333" s="489"/>
      <c r="D333" s="391"/>
      <c r="E333" s="486"/>
      <c r="F333" s="396"/>
      <c r="G333" s="50">
        <v>23</v>
      </c>
      <c r="H333" s="50">
        <v>24</v>
      </c>
      <c r="I333" s="50">
        <v>25</v>
      </c>
      <c r="J333" s="50">
        <v>26</v>
      </c>
      <c r="K333" s="50">
        <v>27</v>
      </c>
      <c r="L333" s="50">
        <v>28</v>
      </c>
      <c r="M333" s="50">
        <v>29</v>
      </c>
      <c r="N333" s="50">
        <v>30</v>
      </c>
      <c r="O333" s="50">
        <v>31</v>
      </c>
      <c r="P333" s="50">
        <v>32</v>
      </c>
      <c r="Q333" s="50">
        <v>33</v>
      </c>
      <c r="R333" s="50">
        <v>34</v>
      </c>
      <c r="S333" s="21"/>
      <c r="T333" s="21"/>
      <c r="U333" s="21"/>
      <c r="V333" s="77"/>
      <c r="W333" s="63"/>
      <c r="X333" s="157"/>
      <c r="Y333" s="158"/>
      <c r="Z333" s="158"/>
      <c r="AA333" s="158"/>
      <c r="AB333" s="158"/>
      <c r="AC333" s="158"/>
      <c r="AD333" s="158"/>
      <c r="AE333" s="15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</row>
    <row r="334" spans="1:589" s="4" customFormat="1" ht="21" customHeight="1" x14ac:dyDescent="0.25">
      <c r="A334" s="467"/>
      <c r="B334" s="445"/>
      <c r="C334" s="489"/>
      <c r="D334" s="391"/>
      <c r="E334" s="486"/>
      <c r="F334" s="134" t="s">
        <v>1</v>
      </c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21"/>
      <c r="T334" s="21"/>
      <c r="U334" s="21"/>
      <c r="V334" s="203">
        <f>SUM(G334:R334)</f>
        <v>0</v>
      </c>
      <c r="W334" s="10">
        <f>SUM(G334:R334)*G332</f>
        <v>0</v>
      </c>
      <c r="X334" s="157"/>
      <c r="Y334" s="158"/>
      <c r="Z334" s="158"/>
      <c r="AA334" s="158"/>
      <c r="AB334" s="158"/>
      <c r="AC334" s="158"/>
      <c r="AD334" s="158"/>
      <c r="AE334" s="15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</row>
    <row r="335" spans="1:589" s="4" customFormat="1" ht="21" customHeight="1" x14ac:dyDescent="0.25">
      <c r="A335" s="467"/>
      <c r="B335" s="445"/>
      <c r="C335" s="489"/>
      <c r="D335" s="391"/>
      <c r="E335" s="486"/>
      <c r="F335" s="78" t="s">
        <v>2</v>
      </c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21"/>
      <c r="T335" s="21"/>
      <c r="U335" s="21"/>
      <c r="V335" s="203">
        <f>SUM(G335:R335)</f>
        <v>0</v>
      </c>
      <c r="W335" s="10">
        <f>SUM(G335:R335)*G332</f>
        <v>0</v>
      </c>
      <c r="X335" s="157"/>
      <c r="Y335" s="158"/>
      <c r="Z335" s="158"/>
      <c r="AA335" s="158"/>
      <c r="AB335" s="158"/>
      <c r="AC335" s="158"/>
      <c r="AD335" s="158"/>
      <c r="AE335" s="15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</row>
    <row r="336" spans="1:589" s="4" customFormat="1" ht="21" customHeight="1" x14ac:dyDescent="0.25">
      <c r="A336" s="467"/>
      <c r="B336" s="445"/>
      <c r="C336" s="489"/>
      <c r="D336" s="391"/>
      <c r="E336" s="486"/>
      <c r="F336" s="280" t="s">
        <v>11</v>
      </c>
      <c r="G336" s="112"/>
      <c r="H336" s="112"/>
      <c r="I336" s="105"/>
      <c r="J336" s="105"/>
      <c r="K336" s="105"/>
      <c r="L336" s="105"/>
      <c r="M336" s="105"/>
      <c r="N336" s="112"/>
      <c r="O336" s="112"/>
      <c r="P336" s="112"/>
      <c r="Q336" s="112"/>
      <c r="R336" s="105"/>
      <c r="S336" s="21"/>
      <c r="T336" s="21"/>
      <c r="U336" s="21"/>
      <c r="V336" s="203">
        <f>SUM(G336:R336)</f>
        <v>0</v>
      </c>
      <c r="W336" s="277">
        <f>SUM(G336:R336)*G332</f>
        <v>0</v>
      </c>
      <c r="X336" s="157"/>
      <c r="Y336" s="158"/>
      <c r="Z336" s="158"/>
      <c r="AA336" s="158"/>
      <c r="AB336" s="158"/>
      <c r="AC336" s="158"/>
      <c r="AD336" s="158"/>
      <c r="AE336" s="15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</row>
    <row r="337" spans="1:589" s="4" customFormat="1" ht="21" customHeight="1" x14ac:dyDescent="0.25">
      <c r="A337" s="467"/>
      <c r="B337" s="445"/>
      <c r="C337" s="489"/>
      <c r="D337" s="397"/>
      <c r="E337" s="486"/>
      <c r="F337" s="281" t="s">
        <v>41</v>
      </c>
      <c r="G337" s="112"/>
      <c r="H337" s="112"/>
      <c r="I337" s="105"/>
      <c r="J337" s="112"/>
      <c r="K337" s="112"/>
      <c r="L337" s="112"/>
      <c r="M337" s="112"/>
      <c r="N337" s="112"/>
      <c r="O337" s="112"/>
      <c r="P337" s="112"/>
      <c r="Q337" s="105"/>
      <c r="R337" s="105"/>
      <c r="S337" s="21"/>
      <c r="T337" s="21"/>
      <c r="U337" s="21"/>
      <c r="V337" s="203">
        <f>SUM(G337:R337)</f>
        <v>0</v>
      </c>
      <c r="W337" s="277">
        <f>SUM(G337:R337)*G332</f>
        <v>0</v>
      </c>
      <c r="X337" s="157"/>
      <c r="Y337" s="158"/>
      <c r="Z337" s="158"/>
      <c r="AA337" s="158"/>
      <c r="AB337" s="158"/>
      <c r="AC337" s="158"/>
      <c r="AD337" s="158"/>
      <c r="AE337" s="15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</row>
    <row r="338" spans="1:589" s="4" customFormat="1" ht="22.5" customHeight="1" x14ac:dyDescent="0.25">
      <c r="A338" s="467"/>
      <c r="B338" s="445"/>
      <c r="C338" s="489"/>
      <c r="D338" s="390" t="s">
        <v>151</v>
      </c>
      <c r="E338" s="486"/>
      <c r="F338" s="480"/>
      <c r="G338" s="484">
        <v>168</v>
      </c>
      <c r="H338" s="484"/>
      <c r="I338" s="484"/>
      <c r="J338" s="484"/>
      <c r="K338" s="484"/>
      <c r="L338" s="484"/>
      <c r="M338" s="484"/>
      <c r="N338" s="484"/>
      <c r="O338" s="484"/>
      <c r="P338" s="484"/>
      <c r="Q338" s="484"/>
      <c r="R338" s="484"/>
      <c r="S338" s="21"/>
      <c r="T338" s="21"/>
      <c r="U338" s="21"/>
      <c r="V338" s="79"/>
      <c r="W338" s="80"/>
      <c r="X338" s="157"/>
      <c r="Y338" s="158"/>
      <c r="Z338" s="158"/>
      <c r="AA338" s="158"/>
      <c r="AB338" s="158"/>
      <c r="AC338" s="158"/>
      <c r="AD338" s="158"/>
      <c r="AE338" s="15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</row>
    <row r="339" spans="1:589" s="4" customFormat="1" ht="22.5" customHeight="1" x14ac:dyDescent="0.25">
      <c r="A339" s="467"/>
      <c r="B339" s="445"/>
      <c r="C339" s="489"/>
      <c r="D339" s="391"/>
      <c r="E339" s="486"/>
      <c r="F339" s="481"/>
      <c r="G339" s="50">
        <v>35</v>
      </c>
      <c r="H339" s="50">
        <v>36</v>
      </c>
      <c r="I339" s="50">
        <v>37</v>
      </c>
      <c r="J339" s="50">
        <v>38</v>
      </c>
      <c r="K339" s="50">
        <v>39</v>
      </c>
      <c r="L339" s="50">
        <v>40</v>
      </c>
      <c r="M339" s="50">
        <v>41</v>
      </c>
      <c r="N339" s="50">
        <v>42</v>
      </c>
      <c r="O339" s="50">
        <v>43</v>
      </c>
      <c r="P339" s="50">
        <v>44</v>
      </c>
      <c r="Q339" s="50">
        <v>45</v>
      </c>
      <c r="R339" s="50">
        <v>46</v>
      </c>
      <c r="S339" s="21"/>
      <c r="T339" s="21"/>
      <c r="U339" s="21"/>
      <c r="V339" s="77"/>
      <c r="W339" s="63"/>
      <c r="X339" s="157"/>
      <c r="Y339" s="158"/>
      <c r="Z339" s="158"/>
      <c r="AA339" s="158"/>
      <c r="AB339" s="158"/>
      <c r="AC339" s="158"/>
      <c r="AD339" s="158"/>
      <c r="AE339" s="15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</row>
    <row r="340" spans="1:589" s="4" customFormat="1" ht="21.95" customHeight="1" x14ac:dyDescent="0.25">
      <c r="A340" s="467"/>
      <c r="B340" s="445"/>
      <c r="C340" s="489"/>
      <c r="D340" s="391"/>
      <c r="E340" s="486"/>
      <c r="F340" s="134" t="s">
        <v>1</v>
      </c>
      <c r="G340" s="105"/>
      <c r="H340" s="254"/>
      <c r="I340" s="105"/>
      <c r="J340" s="105"/>
      <c r="K340" s="146"/>
      <c r="L340" s="105"/>
      <c r="M340" s="105"/>
      <c r="N340" s="254"/>
      <c r="O340" s="105"/>
      <c r="P340" s="105"/>
      <c r="Q340" s="254"/>
      <c r="R340" s="112"/>
      <c r="S340" s="21"/>
      <c r="T340" s="21"/>
      <c r="U340" s="21"/>
      <c r="V340" s="203">
        <f>SUM(G340:R340)</f>
        <v>0</v>
      </c>
      <c r="W340" s="10">
        <f>SUM(G340:R340)*G338</f>
        <v>0</v>
      </c>
      <c r="X340" s="157"/>
      <c r="Y340" s="158"/>
      <c r="Z340" s="158"/>
      <c r="AA340" s="158"/>
      <c r="AB340" s="158"/>
      <c r="AC340" s="158"/>
      <c r="AD340" s="158"/>
      <c r="AE340" s="15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</row>
    <row r="341" spans="1:589" s="4" customFormat="1" ht="21.95" customHeight="1" x14ac:dyDescent="0.25">
      <c r="A341" s="545"/>
      <c r="B341" s="445"/>
      <c r="C341" s="489"/>
      <c r="D341" s="391"/>
      <c r="E341" s="486"/>
      <c r="F341" s="78" t="s">
        <v>2</v>
      </c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21"/>
      <c r="T341" s="21"/>
      <c r="U341" s="21"/>
      <c r="V341" s="203">
        <f>SUM(G341:R341)</f>
        <v>0</v>
      </c>
      <c r="W341" s="10">
        <f>SUM(G341:R341)*G338</f>
        <v>0</v>
      </c>
      <c r="X341" s="157"/>
      <c r="Y341" s="158"/>
      <c r="Z341" s="158"/>
      <c r="AA341" s="158"/>
      <c r="AB341" s="158"/>
      <c r="AC341" s="158"/>
      <c r="AD341" s="158"/>
      <c r="AE341" s="15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</row>
    <row r="342" spans="1:589" s="4" customFormat="1" ht="21" customHeight="1" x14ac:dyDescent="0.25">
      <c r="A342" s="282"/>
      <c r="B342" s="445"/>
      <c r="C342" s="489"/>
      <c r="D342" s="391"/>
      <c r="E342" s="486"/>
      <c r="F342" s="280" t="s">
        <v>11</v>
      </c>
      <c r="G342" s="112"/>
      <c r="H342" s="112"/>
      <c r="I342" s="105"/>
      <c r="J342" s="105"/>
      <c r="K342" s="105"/>
      <c r="L342" s="105"/>
      <c r="M342" s="112"/>
      <c r="N342" s="112"/>
      <c r="O342" s="112"/>
      <c r="P342" s="112"/>
      <c r="Q342" s="112"/>
      <c r="R342" s="112"/>
      <c r="S342" s="21"/>
      <c r="T342" s="21"/>
      <c r="U342" s="21"/>
      <c r="V342" s="203">
        <f>SUM(G342:R342)</f>
        <v>0</v>
      </c>
      <c r="W342" s="277">
        <f>SUM(G342:R342)*G338</f>
        <v>0</v>
      </c>
      <c r="X342" s="157"/>
      <c r="Y342" s="158"/>
      <c r="Z342" s="158"/>
      <c r="AA342" s="158"/>
      <c r="AB342" s="158"/>
      <c r="AC342" s="158"/>
      <c r="AD342" s="158"/>
      <c r="AE342" s="15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</row>
    <row r="343" spans="1:589" s="4" customFormat="1" ht="21" customHeight="1" x14ac:dyDescent="0.25">
      <c r="A343" s="282"/>
      <c r="B343" s="446"/>
      <c r="C343" s="490"/>
      <c r="D343" s="397"/>
      <c r="E343" s="487"/>
      <c r="F343" s="281" t="s">
        <v>41</v>
      </c>
      <c r="G343" s="105"/>
      <c r="H343" s="105"/>
      <c r="I343" s="105"/>
      <c r="J343" s="105"/>
      <c r="K343" s="105"/>
      <c r="L343" s="105"/>
      <c r="M343" s="105"/>
      <c r="N343" s="112"/>
      <c r="O343" s="112"/>
      <c r="P343" s="112"/>
      <c r="Q343" s="112"/>
      <c r="R343" s="112"/>
      <c r="S343" s="21"/>
      <c r="T343" s="21"/>
      <c r="U343" s="21"/>
      <c r="V343" s="203">
        <f>SUM(G343:R343)</f>
        <v>0</v>
      </c>
      <c r="W343" s="277">
        <f>SUM(G343:R343)*G338</f>
        <v>0</v>
      </c>
      <c r="X343" s="157"/>
      <c r="Y343" s="158"/>
      <c r="Z343" s="158"/>
      <c r="AA343" s="158"/>
      <c r="AB343" s="158"/>
      <c r="AC343" s="158"/>
      <c r="AD343" s="158"/>
      <c r="AE343" s="15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</row>
    <row r="344" spans="1:589" s="4" customFormat="1" ht="4.5" customHeight="1" x14ac:dyDescent="0.25">
      <c r="A344" s="236"/>
      <c r="B344" s="66"/>
      <c r="C344" s="10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8"/>
      <c r="X344" s="157"/>
      <c r="Y344" s="158"/>
      <c r="Z344" s="158"/>
      <c r="AA344" s="158"/>
      <c r="AB344" s="158"/>
      <c r="AC344" s="158"/>
      <c r="AD344" s="158"/>
      <c r="AE344" s="15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</row>
    <row r="345" spans="1:589" s="4" customFormat="1" ht="21.75" customHeight="1" x14ac:dyDescent="0.25">
      <c r="A345" s="546"/>
      <c r="B345" s="463"/>
      <c r="C345" s="466" t="s">
        <v>232</v>
      </c>
      <c r="D345" s="362" t="s">
        <v>230</v>
      </c>
      <c r="E345" s="482" t="s">
        <v>184</v>
      </c>
      <c r="F345" s="395"/>
      <c r="G345" s="21"/>
      <c r="H345" s="21"/>
      <c r="I345" s="484">
        <v>168</v>
      </c>
      <c r="J345" s="484"/>
      <c r="K345" s="484"/>
      <c r="L345" s="484"/>
      <c r="M345" s="484"/>
      <c r="N345" s="484"/>
      <c r="O345" s="484"/>
      <c r="P345" s="484"/>
      <c r="Q345" s="484"/>
      <c r="R345" s="484"/>
      <c r="S345" s="21"/>
      <c r="T345" s="21"/>
      <c r="U345" s="21"/>
      <c r="V345" s="77"/>
      <c r="W345" s="63"/>
      <c r="X345" s="157"/>
      <c r="Y345" s="158"/>
      <c r="Z345" s="158"/>
      <c r="AA345" s="158"/>
      <c r="AB345" s="158"/>
      <c r="AC345" s="158"/>
      <c r="AD345" s="158"/>
      <c r="AE345" s="15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</row>
    <row r="346" spans="1:589" s="4" customFormat="1" ht="21.75" customHeight="1" x14ac:dyDescent="0.25">
      <c r="A346" s="547"/>
      <c r="B346" s="464"/>
      <c r="C346" s="467"/>
      <c r="D346" s="363"/>
      <c r="E346" s="483"/>
      <c r="F346" s="396"/>
      <c r="G346" s="21"/>
      <c r="H346" s="21"/>
      <c r="I346" s="50">
        <v>25</v>
      </c>
      <c r="J346" s="50">
        <v>26</v>
      </c>
      <c r="K346" s="50">
        <v>27</v>
      </c>
      <c r="L346" s="50">
        <v>28</v>
      </c>
      <c r="M346" s="50">
        <v>29</v>
      </c>
      <c r="N346" s="50">
        <v>30</v>
      </c>
      <c r="O346" s="50">
        <v>31</v>
      </c>
      <c r="P346" s="50">
        <v>32</v>
      </c>
      <c r="Q346" s="50">
        <v>33</v>
      </c>
      <c r="R346" s="50">
        <v>34</v>
      </c>
      <c r="S346" s="21"/>
      <c r="T346" s="21"/>
      <c r="U346" s="21"/>
      <c r="V346" s="77"/>
      <c r="W346" s="63"/>
      <c r="X346" s="157"/>
      <c r="Y346" s="158"/>
      <c r="Z346" s="158"/>
      <c r="AA346" s="158"/>
      <c r="AB346" s="158"/>
      <c r="AC346" s="158"/>
      <c r="AD346" s="158"/>
      <c r="AE346" s="158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</row>
    <row r="347" spans="1:589" s="4" customFormat="1" ht="21.75" customHeight="1" x14ac:dyDescent="0.25">
      <c r="A347" s="547"/>
      <c r="B347" s="464"/>
      <c r="C347" s="467"/>
      <c r="D347" s="363"/>
      <c r="E347" s="483"/>
      <c r="F347" s="134" t="s">
        <v>1</v>
      </c>
      <c r="G347" s="21"/>
      <c r="H347" s="112"/>
      <c r="I347" s="105"/>
      <c r="J347" s="105"/>
      <c r="K347" s="112"/>
      <c r="L347" s="105"/>
      <c r="M347" s="105"/>
      <c r="N347" s="105"/>
      <c r="O347" s="105"/>
      <c r="P347" s="105"/>
      <c r="Q347" s="105"/>
      <c r="R347" s="105"/>
      <c r="S347" s="21"/>
      <c r="T347" s="21"/>
      <c r="U347" s="21"/>
      <c r="V347" s="203">
        <f>SUM(G347:R347)</f>
        <v>0</v>
      </c>
      <c r="W347" s="10">
        <f>SUM(I347:R347)*I345</f>
        <v>0</v>
      </c>
      <c r="X347" s="157"/>
      <c r="Y347" s="158"/>
      <c r="Z347" s="158"/>
      <c r="AA347" s="158"/>
      <c r="AB347" s="158"/>
      <c r="AC347" s="158"/>
      <c r="AD347" s="158"/>
      <c r="AE347" s="15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</row>
    <row r="348" spans="1:589" s="4" customFormat="1" ht="21.75" customHeight="1" x14ac:dyDescent="0.25">
      <c r="A348" s="547"/>
      <c r="B348" s="464"/>
      <c r="C348" s="467"/>
      <c r="D348" s="365"/>
      <c r="E348" s="483"/>
      <c r="F348" s="78" t="s">
        <v>2</v>
      </c>
      <c r="G348" s="21"/>
      <c r="H348" s="112"/>
      <c r="I348" s="105"/>
      <c r="J348" s="105"/>
      <c r="K348" s="105"/>
      <c r="L348" s="105"/>
      <c r="M348" s="105"/>
      <c r="N348" s="105"/>
      <c r="O348" s="254"/>
      <c r="P348" s="254"/>
      <c r="Q348" s="254"/>
      <c r="R348" s="254"/>
      <c r="S348" s="21"/>
      <c r="T348" s="21"/>
      <c r="U348" s="21"/>
      <c r="V348" s="203">
        <f>SUM(G348:R348)</f>
        <v>0</v>
      </c>
      <c r="W348" s="10">
        <f>SUM(I348:R348)*I345</f>
        <v>0</v>
      </c>
      <c r="X348" s="157"/>
      <c r="Y348" s="158"/>
      <c r="Z348" s="158"/>
      <c r="AA348" s="158"/>
      <c r="AB348" s="158"/>
      <c r="AC348" s="158"/>
      <c r="AD348" s="158"/>
      <c r="AE348" s="15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</row>
    <row r="349" spans="1:589" s="4" customFormat="1" ht="21.75" customHeight="1" x14ac:dyDescent="0.25">
      <c r="A349" s="547"/>
      <c r="B349" s="464"/>
      <c r="C349" s="467"/>
      <c r="D349" s="362" t="s">
        <v>230</v>
      </c>
      <c r="E349" s="483"/>
      <c r="F349" s="480"/>
      <c r="G349" s="319">
        <v>168</v>
      </c>
      <c r="H349" s="319"/>
      <c r="I349" s="319"/>
      <c r="J349" s="319"/>
      <c r="K349" s="319"/>
      <c r="L349" s="319"/>
      <c r="M349" s="319"/>
      <c r="N349" s="319"/>
      <c r="O349" s="319"/>
      <c r="P349" s="319"/>
      <c r="Q349" s="21"/>
      <c r="R349" s="21"/>
      <c r="S349" s="21"/>
      <c r="T349" s="21"/>
      <c r="U349" s="21"/>
      <c r="V349" s="79"/>
      <c r="W349" s="80"/>
      <c r="X349" s="157"/>
      <c r="Y349" s="158"/>
      <c r="Z349" s="158"/>
      <c r="AA349" s="158"/>
      <c r="AB349" s="158"/>
      <c r="AC349" s="158"/>
      <c r="AD349" s="158"/>
      <c r="AE349" s="15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</row>
    <row r="350" spans="1:589" s="4" customFormat="1" ht="21.75" customHeight="1" x14ac:dyDescent="0.25">
      <c r="A350" s="547"/>
      <c r="B350" s="464"/>
      <c r="C350" s="467"/>
      <c r="D350" s="363"/>
      <c r="E350" s="483"/>
      <c r="F350" s="481"/>
      <c r="G350" s="50">
        <v>35</v>
      </c>
      <c r="H350" s="50">
        <v>36</v>
      </c>
      <c r="I350" s="50">
        <v>37</v>
      </c>
      <c r="J350" s="50">
        <v>38</v>
      </c>
      <c r="K350" s="50">
        <v>39</v>
      </c>
      <c r="L350" s="50">
        <v>40</v>
      </c>
      <c r="M350" s="50">
        <v>41</v>
      </c>
      <c r="N350" s="50">
        <v>42</v>
      </c>
      <c r="O350" s="50">
        <v>43</v>
      </c>
      <c r="P350" s="50">
        <v>44</v>
      </c>
      <c r="Q350" s="21"/>
      <c r="R350" s="21"/>
      <c r="S350" s="21"/>
      <c r="T350" s="21"/>
      <c r="U350" s="21"/>
      <c r="V350" s="77"/>
      <c r="W350" s="63"/>
      <c r="X350" s="157"/>
      <c r="Y350" s="158"/>
      <c r="Z350" s="158"/>
      <c r="AA350" s="158"/>
      <c r="AB350" s="158"/>
      <c r="AC350" s="158"/>
      <c r="AD350" s="158"/>
      <c r="AE350" s="15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</row>
    <row r="351" spans="1:589" s="4" customFormat="1" ht="21.75" customHeight="1" x14ac:dyDescent="0.25">
      <c r="A351" s="547"/>
      <c r="B351" s="464"/>
      <c r="C351" s="467"/>
      <c r="D351" s="363"/>
      <c r="E351" s="483"/>
      <c r="F351" s="134" t="s">
        <v>1</v>
      </c>
      <c r="G351" s="105"/>
      <c r="H351" s="112"/>
      <c r="I351" s="112"/>
      <c r="J351" s="112"/>
      <c r="K351" s="112"/>
      <c r="L351" s="112"/>
      <c r="M351" s="105"/>
      <c r="N351" s="105"/>
      <c r="O351" s="112"/>
      <c r="P351" s="105"/>
      <c r="Q351" s="21"/>
      <c r="R351" s="21"/>
      <c r="S351" s="21"/>
      <c r="T351" s="21"/>
      <c r="U351" s="21"/>
      <c r="V351" s="203">
        <f>SUM(G351:R351)</f>
        <v>0</v>
      </c>
      <c r="W351" s="10">
        <f>SUM(G351:P351)*G349</f>
        <v>0</v>
      </c>
      <c r="X351" s="157"/>
      <c r="Y351" s="158"/>
      <c r="Z351" s="158"/>
      <c r="AA351" s="158"/>
      <c r="AB351" s="158"/>
      <c r="AC351" s="158"/>
      <c r="AD351" s="158"/>
      <c r="AE351" s="15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</row>
    <row r="352" spans="1:589" s="4" customFormat="1" ht="21.75" customHeight="1" x14ac:dyDescent="0.25">
      <c r="A352" s="548"/>
      <c r="B352" s="465"/>
      <c r="C352" s="520"/>
      <c r="D352" s="364"/>
      <c r="E352" s="483"/>
      <c r="F352" s="78" t="s">
        <v>2</v>
      </c>
      <c r="G352" s="105"/>
      <c r="H352" s="112"/>
      <c r="I352" s="105"/>
      <c r="J352" s="105"/>
      <c r="K352" s="105"/>
      <c r="L352" s="105"/>
      <c r="M352" s="105"/>
      <c r="N352" s="105"/>
      <c r="O352" s="105"/>
      <c r="P352" s="105"/>
      <c r="Q352" s="21"/>
      <c r="R352" s="21"/>
      <c r="S352" s="21"/>
      <c r="T352" s="21"/>
      <c r="U352" s="21"/>
      <c r="V352" s="203">
        <f>SUM(G352:R352)</f>
        <v>0</v>
      </c>
      <c r="W352" s="10">
        <f>SUM(G352:P352)*G349</f>
        <v>0</v>
      </c>
      <c r="X352" s="157"/>
      <c r="Y352" s="158"/>
      <c r="Z352" s="158"/>
      <c r="AA352" s="158"/>
      <c r="AB352" s="158"/>
      <c r="AC352" s="158"/>
      <c r="AD352" s="158"/>
      <c r="AE352" s="15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</row>
    <row r="353" spans="1:589" s="4" customFormat="1" ht="4.5" customHeight="1" x14ac:dyDescent="0.25">
      <c r="A353" s="251"/>
      <c r="B353" s="66"/>
      <c r="C353" s="10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8"/>
      <c r="X353" s="157"/>
      <c r="Y353" s="158"/>
      <c r="Z353" s="158"/>
      <c r="AA353" s="158"/>
      <c r="AB353" s="158"/>
      <c r="AC353" s="158"/>
      <c r="AD353" s="158"/>
      <c r="AE353" s="15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</row>
    <row r="354" spans="1:589" s="4" customFormat="1" ht="42.75" customHeight="1" x14ac:dyDescent="0.25">
      <c r="A354" s="515"/>
      <c r="B354" s="537"/>
      <c r="C354" s="475" t="s">
        <v>367</v>
      </c>
      <c r="D354" s="477" t="s">
        <v>368</v>
      </c>
      <c r="E354" s="392" t="s">
        <v>369</v>
      </c>
      <c r="F354" s="478"/>
      <c r="G354" s="248">
        <v>5400</v>
      </c>
      <c r="H354" s="193"/>
      <c r="I354" s="366" t="s">
        <v>370</v>
      </c>
      <c r="J354" s="366"/>
      <c r="K354" s="366"/>
      <c r="L354" s="366"/>
      <c r="M354" s="366"/>
      <c r="N354" s="366"/>
      <c r="O354" s="366"/>
      <c r="P354" s="366"/>
      <c r="Q354" s="193"/>
      <c r="R354" s="193"/>
      <c r="S354" s="193"/>
      <c r="T354" s="193"/>
      <c r="U354" s="193"/>
      <c r="V354" s="196"/>
      <c r="W354" s="194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</row>
    <row r="355" spans="1:589" s="4" customFormat="1" ht="31.5" customHeight="1" x14ac:dyDescent="0.25">
      <c r="A355" s="516"/>
      <c r="B355" s="537"/>
      <c r="C355" s="476"/>
      <c r="D355" s="477"/>
      <c r="E355" s="393"/>
      <c r="F355" s="479"/>
      <c r="G355" s="50"/>
      <c r="H355" s="193"/>
      <c r="I355" s="366"/>
      <c r="J355" s="366"/>
      <c r="K355" s="366"/>
      <c r="L355" s="366"/>
      <c r="M355" s="366"/>
      <c r="N355" s="366"/>
      <c r="O355" s="366"/>
      <c r="P355" s="366"/>
      <c r="Q355" s="193"/>
      <c r="R355" s="193"/>
      <c r="S355" s="193"/>
      <c r="T355" s="193"/>
      <c r="U355" s="193"/>
      <c r="V355" s="196"/>
      <c r="W355" s="194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</row>
    <row r="356" spans="1:589" s="4" customFormat="1" ht="27" customHeight="1" x14ac:dyDescent="0.25">
      <c r="A356" s="516"/>
      <c r="B356" s="538"/>
      <c r="C356" s="476"/>
      <c r="D356" s="477"/>
      <c r="E356" s="393"/>
      <c r="F356" s="224" t="s">
        <v>371</v>
      </c>
      <c r="G356" s="105"/>
      <c r="H356" s="193"/>
      <c r="I356" s="366"/>
      <c r="J356" s="366"/>
      <c r="K356" s="366"/>
      <c r="L356" s="366"/>
      <c r="M356" s="366"/>
      <c r="N356" s="366"/>
      <c r="O356" s="366"/>
      <c r="P356" s="366"/>
      <c r="Q356" s="193"/>
      <c r="R356" s="193"/>
      <c r="S356" s="193"/>
      <c r="T356" s="193"/>
      <c r="U356" s="193"/>
      <c r="V356" s="203">
        <f>SUM(G356)</f>
        <v>0</v>
      </c>
      <c r="W356" s="12">
        <f>SUM(G356)*G354</f>
        <v>0</v>
      </c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</row>
    <row r="357" spans="1:589" s="4" customFormat="1" ht="6" customHeight="1" x14ac:dyDescent="0.25">
      <c r="A357" s="274"/>
      <c r="B357" s="72"/>
      <c r="C357" s="106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67"/>
      <c r="R357" s="67"/>
      <c r="S357" s="67"/>
      <c r="T357" s="67"/>
      <c r="U357" s="67"/>
      <c r="V357" s="67"/>
      <c r="W357" s="68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</row>
    <row r="358" spans="1:589" ht="21.75" customHeight="1" x14ac:dyDescent="0.25">
      <c r="A358" s="546"/>
      <c r="B358" s="305"/>
      <c r="C358" s="466" t="s">
        <v>185</v>
      </c>
      <c r="D358" s="340" t="s">
        <v>201</v>
      </c>
      <c r="E358" s="474" t="s">
        <v>183</v>
      </c>
      <c r="F358" s="302"/>
      <c r="G358" s="312">
        <v>960</v>
      </c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86"/>
      <c r="U358" s="86"/>
      <c r="V358" s="187"/>
      <c r="W358" s="188"/>
      <c r="X358" s="157"/>
      <c r="Y358" s="158"/>
      <c r="Z358" s="158"/>
      <c r="AA358" s="158"/>
      <c r="AB358" s="158"/>
      <c r="AC358" s="158"/>
      <c r="AD358" s="158"/>
      <c r="AE358" s="158"/>
    </row>
    <row r="359" spans="1:589" ht="21.75" customHeight="1" x14ac:dyDescent="0.25">
      <c r="A359" s="547"/>
      <c r="B359" s="305"/>
      <c r="C359" s="467"/>
      <c r="D359" s="340"/>
      <c r="E359" s="474"/>
      <c r="F359" s="302"/>
      <c r="G359" s="5">
        <v>32</v>
      </c>
      <c r="H359" s="5">
        <v>33</v>
      </c>
      <c r="I359" s="5">
        <v>34</v>
      </c>
      <c r="J359" s="5">
        <v>35</v>
      </c>
      <c r="K359" s="5">
        <v>36</v>
      </c>
      <c r="L359" s="5">
        <v>37</v>
      </c>
      <c r="M359" s="5">
        <v>38</v>
      </c>
      <c r="N359" s="5">
        <v>39</v>
      </c>
      <c r="O359" s="5">
        <v>40</v>
      </c>
      <c r="P359" s="5">
        <v>41</v>
      </c>
      <c r="Q359" s="5">
        <v>42</v>
      </c>
      <c r="R359" s="5">
        <v>43</v>
      </c>
      <c r="S359" s="5">
        <v>44</v>
      </c>
      <c r="T359" s="21"/>
      <c r="U359" s="21"/>
      <c r="V359" s="189"/>
      <c r="W359" s="190"/>
      <c r="X359" s="157"/>
      <c r="Y359" s="158"/>
      <c r="Z359" s="158"/>
      <c r="AA359" s="158"/>
      <c r="AB359" s="158"/>
      <c r="AC359" s="158"/>
      <c r="AD359" s="158"/>
      <c r="AE359" s="158"/>
    </row>
    <row r="360" spans="1:589" ht="21.75" customHeight="1" x14ac:dyDescent="0.25">
      <c r="A360" s="547"/>
      <c r="B360" s="305"/>
      <c r="C360" s="467"/>
      <c r="D360" s="340"/>
      <c r="E360" s="474"/>
      <c r="F360" s="134" t="s">
        <v>1</v>
      </c>
      <c r="G360" s="112"/>
      <c r="H360" s="112"/>
      <c r="I360" s="112"/>
      <c r="J360" s="112"/>
      <c r="K360" s="112"/>
      <c r="L360" s="112"/>
      <c r="M360" s="112"/>
      <c r="N360" s="105"/>
      <c r="O360" s="112"/>
      <c r="P360" s="112"/>
      <c r="Q360" s="112"/>
      <c r="R360" s="112"/>
      <c r="S360" s="112"/>
      <c r="T360" s="21"/>
      <c r="U360" s="21"/>
      <c r="V360" s="203">
        <f>SUM(G360:U360)</f>
        <v>0</v>
      </c>
      <c r="W360" s="10">
        <f>SUM(G360:S360)*G358</f>
        <v>0</v>
      </c>
      <c r="X360" s="157"/>
      <c r="Y360" s="158"/>
      <c r="Z360" s="158"/>
      <c r="AA360" s="158"/>
      <c r="AB360" s="158"/>
      <c r="AC360" s="158"/>
      <c r="AD360" s="158"/>
      <c r="AE360" s="158"/>
    </row>
    <row r="361" spans="1:589" ht="21.75" customHeight="1" x14ac:dyDescent="0.25">
      <c r="A361" s="547"/>
      <c r="B361" s="305"/>
      <c r="C361" s="467"/>
      <c r="D361" s="340" t="s">
        <v>202</v>
      </c>
      <c r="E361" s="474" t="s">
        <v>184</v>
      </c>
      <c r="F361" s="302"/>
      <c r="G361" s="312">
        <v>860</v>
      </c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86"/>
      <c r="U361" s="86"/>
      <c r="V361" s="187"/>
      <c r="W361" s="188"/>
      <c r="X361" s="157"/>
      <c r="Y361" s="158"/>
      <c r="Z361" s="158"/>
      <c r="AA361" s="158"/>
      <c r="AB361" s="158"/>
      <c r="AC361" s="158"/>
      <c r="AD361" s="158"/>
      <c r="AE361" s="158"/>
    </row>
    <row r="362" spans="1:589" ht="21.75" customHeight="1" x14ac:dyDescent="0.25">
      <c r="A362" s="547"/>
      <c r="B362" s="305"/>
      <c r="C362" s="467"/>
      <c r="D362" s="340"/>
      <c r="E362" s="474"/>
      <c r="F362" s="302"/>
      <c r="G362" s="5">
        <v>32</v>
      </c>
      <c r="H362" s="5">
        <v>33</v>
      </c>
      <c r="I362" s="5">
        <v>34</v>
      </c>
      <c r="J362" s="5">
        <v>35</v>
      </c>
      <c r="K362" s="5">
        <v>36</v>
      </c>
      <c r="L362" s="5">
        <v>37</v>
      </c>
      <c r="M362" s="5">
        <v>38</v>
      </c>
      <c r="N362" s="5">
        <v>39</v>
      </c>
      <c r="O362" s="5">
        <v>40</v>
      </c>
      <c r="P362" s="5">
        <v>41</v>
      </c>
      <c r="Q362" s="5">
        <v>42</v>
      </c>
      <c r="R362" s="5">
        <v>43</v>
      </c>
      <c r="S362" s="5">
        <v>44</v>
      </c>
      <c r="T362" s="21"/>
      <c r="U362" s="21"/>
      <c r="V362" s="189"/>
      <c r="W362" s="190"/>
      <c r="X362" s="157"/>
      <c r="Y362" s="158"/>
      <c r="Z362" s="158"/>
      <c r="AA362" s="158"/>
      <c r="AB362" s="158"/>
      <c r="AC362" s="158"/>
      <c r="AD362" s="158"/>
      <c r="AE362" s="158"/>
    </row>
    <row r="363" spans="1:589" ht="24" customHeight="1" x14ac:dyDescent="0.25">
      <c r="A363" s="547"/>
      <c r="B363" s="344"/>
      <c r="C363" s="467"/>
      <c r="D363" s="370"/>
      <c r="E363" s="338"/>
      <c r="F363" s="134" t="s">
        <v>1</v>
      </c>
      <c r="G363" s="252"/>
      <c r="H363" s="113"/>
      <c r="I363" s="113"/>
      <c r="J363" s="113"/>
      <c r="K363" s="113"/>
      <c r="L363" s="113"/>
      <c r="M363" s="113"/>
      <c r="N363" s="113"/>
      <c r="O363" s="113"/>
      <c r="P363" s="113"/>
      <c r="Q363" s="252"/>
      <c r="R363" s="252"/>
      <c r="S363" s="252"/>
      <c r="T363" s="21"/>
      <c r="U363" s="21"/>
      <c r="V363" s="203">
        <f>SUM(G363:U363)</f>
        <v>0</v>
      </c>
      <c r="W363" s="64">
        <f>SUM(G363:S363)*G361</f>
        <v>0</v>
      </c>
      <c r="X363" s="157"/>
      <c r="Y363" s="158"/>
      <c r="Z363" s="158"/>
      <c r="AA363" s="158"/>
      <c r="AB363" s="158"/>
      <c r="AC363" s="158"/>
      <c r="AD363" s="158"/>
      <c r="AE363" s="158"/>
    </row>
    <row r="364" spans="1:589" ht="39" customHeight="1" x14ac:dyDescent="0.25">
      <c r="A364" s="31"/>
      <c r="B364" s="313" t="s">
        <v>197</v>
      </c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5"/>
      <c r="X364" s="157"/>
      <c r="Y364" s="158"/>
      <c r="Z364" s="158"/>
      <c r="AA364" s="158"/>
      <c r="AB364" s="158"/>
      <c r="AC364" s="158"/>
      <c r="AD364" s="158"/>
      <c r="AE364" s="158"/>
    </row>
    <row r="365" spans="1:589" ht="25.5" customHeight="1" x14ac:dyDescent="0.25">
      <c r="A365" s="371"/>
      <c r="B365" s="451"/>
      <c r="C365" s="372" t="s">
        <v>34</v>
      </c>
      <c r="D365" s="397" t="s">
        <v>33</v>
      </c>
      <c r="E365" s="397" t="s">
        <v>21</v>
      </c>
      <c r="F365" s="420"/>
      <c r="G365" s="175"/>
      <c r="H365" s="312">
        <v>935</v>
      </c>
      <c r="I365" s="312"/>
      <c r="J365" s="312"/>
      <c r="K365" s="312"/>
      <c r="L365" s="312">
        <v>1055</v>
      </c>
      <c r="M365" s="312"/>
      <c r="N365" s="312"/>
      <c r="O365" s="312"/>
      <c r="P365" s="312">
        <v>1145</v>
      </c>
      <c r="Q365" s="312"/>
      <c r="R365" s="312"/>
      <c r="S365" s="21"/>
      <c r="T365" s="21"/>
      <c r="U365" s="21"/>
      <c r="V365" s="187"/>
      <c r="W365" s="188"/>
      <c r="X365" s="157"/>
      <c r="Y365" s="158"/>
      <c r="Z365" s="158"/>
      <c r="AA365" s="158"/>
      <c r="AB365" s="158"/>
      <c r="AC365" s="158"/>
      <c r="AD365" s="158"/>
      <c r="AE365" s="158"/>
    </row>
    <row r="366" spans="1:589" ht="22.5" customHeight="1" x14ac:dyDescent="0.25">
      <c r="A366" s="371"/>
      <c r="B366" s="566"/>
      <c r="C366" s="340"/>
      <c r="D366" s="337"/>
      <c r="E366" s="337"/>
      <c r="F366" s="308"/>
      <c r="G366" s="175"/>
      <c r="H366" s="5">
        <v>28</v>
      </c>
      <c r="I366" s="5">
        <v>30</v>
      </c>
      <c r="J366" s="5">
        <v>32</v>
      </c>
      <c r="K366" s="11">
        <v>34</v>
      </c>
      <c r="L366" s="5">
        <v>36</v>
      </c>
      <c r="M366" s="5">
        <v>38</v>
      </c>
      <c r="N366" s="5">
        <v>40</v>
      </c>
      <c r="O366" s="5">
        <v>42</v>
      </c>
      <c r="P366" s="5">
        <v>44</v>
      </c>
      <c r="Q366" s="5">
        <v>46</v>
      </c>
      <c r="R366" s="5">
        <v>48</v>
      </c>
      <c r="S366" s="175"/>
      <c r="T366" s="175"/>
      <c r="U366" s="175"/>
      <c r="V366" s="189"/>
      <c r="W366" s="190"/>
      <c r="X366" s="157"/>
      <c r="Y366" s="158"/>
      <c r="Z366" s="158"/>
      <c r="AA366" s="158"/>
      <c r="AB366" s="158"/>
      <c r="AC366" s="158"/>
      <c r="AD366" s="158"/>
      <c r="AE366" s="158"/>
    </row>
    <row r="367" spans="1:589" ht="22.5" customHeight="1" x14ac:dyDescent="0.25">
      <c r="A367" s="371"/>
      <c r="B367" s="566"/>
      <c r="C367" s="340"/>
      <c r="D367" s="337"/>
      <c r="E367" s="337"/>
      <c r="F367" s="20" t="s">
        <v>2</v>
      </c>
      <c r="G367" s="175"/>
      <c r="H367" s="105"/>
      <c r="I367" s="105"/>
      <c r="J367" s="112"/>
      <c r="K367" s="105"/>
      <c r="L367" s="105"/>
      <c r="M367" s="105"/>
      <c r="N367" s="105"/>
      <c r="O367" s="105"/>
      <c r="P367" s="105"/>
      <c r="Q367" s="105"/>
      <c r="R367" s="105"/>
      <c r="S367" s="175"/>
      <c r="T367" s="175"/>
      <c r="U367" s="175"/>
      <c r="V367" s="203">
        <f>SUM(G367:R367)</f>
        <v>0</v>
      </c>
      <c r="W367" s="10">
        <f>SUM(H367:K367)*H365+SUM(L367:O367)*L365+SUM(P367:R367)*P365</f>
        <v>0</v>
      </c>
      <c r="X367" s="157"/>
      <c r="Y367" s="158"/>
      <c r="Z367" s="158"/>
      <c r="AA367" s="158"/>
      <c r="AB367" s="158"/>
      <c r="AC367" s="158"/>
      <c r="AD367" s="158"/>
      <c r="AE367" s="158"/>
    </row>
    <row r="368" spans="1:589" ht="22.5" customHeight="1" x14ac:dyDescent="0.25">
      <c r="A368" s="371"/>
      <c r="B368" s="566"/>
      <c r="C368" s="340"/>
      <c r="D368" s="337"/>
      <c r="E368" s="337"/>
      <c r="F368" s="134" t="s">
        <v>1</v>
      </c>
      <c r="G368" s="87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87"/>
      <c r="T368" s="87"/>
      <c r="U368" s="87"/>
      <c r="V368" s="203">
        <f>SUM(G368:R368)</f>
        <v>0</v>
      </c>
      <c r="W368" s="10">
        <f>SUM(H368:K368)*H365+SUM(L368:O368)*L365+SUM(P368:R368)*P365</f>
        <v>0</v>
      </c>
      <c r="X368" s="157"/>
      <c r="Y368" s="158"/>
      <c r="Z368" s="158"/>
      <c r="AA368" s="158"/>
      <c r="AB368" s="158"/>
      <c r="AC368" s="158"/>
      <c r="AD368" s="158"/>
      <c r="AE368" s="158"/>
    </row>
    <row r="369" spans="1:589" ht="22.5" customHeight="1" x14ac:dyDescent="0.25">
      <c r="A369" s="371"/>
      <c r="B369" s="566"/>
      <c r="C369" s="340"/>
      <c r="D369" s="337" t="s">
        <v>160</v>
      </c>
      <c r="E369" s="337" t="s">
        <v>20</v>
      </c>
      <c r="F369" s="307"/>
      <c r="G369" s="86"/>
      <c r="H369" s="312">
        <v>975</v>
      </c>
      <c r="I369" s="312"/>
      <c r="J369" s="312"/>
      <c r="K369" s="312"/>
      <c r="L369" s="312">
        <v>1130</v>
      </c>
      <c r="M369" s="312"/>
      <c r="N369" s="312"/>
      <c r="O369" s="312"/>
      <c r="P369" s="316">
        <v>1255</v>
      </c>
      <c r="Q369" s="316"/>
      <c r="R369" s="316"/>
      <c r="S369" s="86"/>
      <c r="T369" s="86"/>
      <c r="U369" s="86"/>
      <c r="V369" s="187"/>
      <c r="W369" s="188"/>
      <c r="X369" s="157"/>
      <c r="Y369" s="158"/>
      <c r="Z369" s="158"/>
      <c r="AA369" s="158"/>
      <c r="AB369" s="158"/>
      <c r="AC369" s="158"/>
      <c r="AD369" s="158"/>
      <c r="AE369" s="158"/>
    </row>
    <row r="370" spans="1:589" ht="22.5" customHeight="1" x14ac:dyDescent="0.25">
      <c r="A370" s="371"/>
      <c r="B370" s="566"/>
      <c r="C370" s="340"/>
      <c r="D370" s="337"/>
      <c r="E370" s="337"/>
      <c r="F370" s="308"/>
      <c r="G370" s="175"/>
      <c r="H370" s="5">
        <v>28</v>
      </c>
      <c r="I370" s="5">
        <v>30</v>
      </c>
      <c r="J370" s="5">
        <v>32</v>
      </c>
      <c r="K370" s="11">
        <v>34</v>
      </c>
      <c r="L370" s="5">
        <v>36</v>
      </c>
      <c r="M370" s="5">
        <v>38</v>
      </c>
      <c r="N370" s="5">
        <v>40</v>
      </c>
      <c r="O370" s="5">
        <v>42</v>
      </c>
      <c r="P370" s="5">
        <v>44</v>
      </c>
      <c r="Q370" s="5">
        <v>46</v>
      </c>
      <c r="R370" s="5">
        <v>48</v>
      </c>
      <c r="S370" s="175"/>
      <c r="T370" s="175"/>
      <c r="U370" s="175"/>
      <c r="V370" s="189"/>
      <c r="W370" s="190"/>
      <c r="X370" s="157"/>
      <c r="Y370" s="158"/>
      <c r="Z370" s="158"/>
      <c r="AA370" s="158"/>
      <c r="AB370" s="158"/>
      <c r="AC370" s="158"/>
      <c r="AD370" s="158"/>
      <c r="AE370" s="158"/>
    </row>
    <row r="371" spans="1:589" ht="21.95" customHeight="1" x14ac:dyDescent="0.25">
      <c r="A371" s="371"/>
      <c r="B371" s="566"/>
      <c r="C371" s="340"/>
      <c r="D371" s="337"/>
      <c r="E371" s="337"/>
      <c r="F371" s="20" t="s">
        <v>2</v>
      </c>
      <c r="G371" s="175"/>
      <c r="H371" s="112"/>
      <c r="I371" s="105"/>
      <c r="J371" s="105"/>
      <c r="K371" s="105"/>
      <c r="L371" s="112"/>
      <c r="M371" s="105"/>
      <c r="N371" s="112"/>
      <c r="O371" s="112"/>
      <c r="P371" s="105"/>
      <c r="Q371" s="254"/>
      <c r="R371" s="112"/>
      <c r="S371" s="175"/>
      <c r="T371" s="175"/>
      <c r="U371" s="175"/>
      <c r="V371" s="203">
        <f>SUM(G371:R371)</f>
        <v>0</v>
      </c>
      <c r="W371" s="10">
        <f>SUM(H371:K371)*H369+SUM(L371:O371)*L369+SUM(P371:R371)*P369</f>
        <v>0</v>
      </c>
      <c r="X371" s="157"/>
      <c r="Y371" s="158"/>
      <c r="Z371" s="158"/>
      <c r="AA371" s="158"/>
      <c r="AB371" s="158"/>
      <c r="AC371" s="158"/>
      <c r="AD371" s="158"/>
      <c r="AE371" s="158"/>
    </row>
    <row r="372" spans="1:589" ht="21.95" customHeight="1" x14ac:dyDescent="0.25">
      <c r="A372" s="372"/>
      <c r="B372" s="566"/>
      <c r="C372" s="340"/>
      <c r="D372" s="337"/>
      <c r="E372" s="337"/>
      <c r="F372" s="134" t="s">
        <v>1</v>
      </c>
      <c r="G372" s="17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12"/>
      <c r="S372" s="175"/>
      <c r="T372" s="175"/>
      <c r="U372" s="87"/>
      <c r="V372" s="203">
        <f>SUM(G372:R372)</f>
        <v>0</v>
      </c>
      <c r="W372" s="10">
        <f>SUM(H372:K372)*H369+SUM(L372:O372)*L369+SUM(P372:R372)*P369</f>
        <v>0</v>
      </c>
      <c r="X372" s="157"/>
      <c r="Y372" s="158"/>
      <c r="Z372" s="158"/>
      <c r="AA372" s="158"/>
      <c r="AB372" s="158"/>
      <c r="AC372" s="158"/>
      <c r="AD372" s="158"/>
      <c r="AE372" s="158"/>
    </row>
    <row r="373" spans="1:589" s="4" customFormat="1" ht="4.5" customHeight="1" x14ac:dyDescent="0.25">
      <c r="A373" s="251"/>
      <c r="B373" s="66"/>
      <c r="C373" s="10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8"/>
      <c r="X373" s="157"/>
      <c r="Y373" s="158"/>
      <c r="Z373" s="158"/>
      <c r="AA373" s="158"/>
      <c r="AB373" s="158"/>
      <c r="AC373" s="158"/>
      <c r="AD373" s="158"/>
      <c r="AE373" s="15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</row>
    <row r="374" spans="1:589" ht="39" customHeight="1" x14ac:dyDescent="0.25">
      <c r="A374" s="370"/>
      <c r="B374" s="378"/>
      <c r="C374" s="340" t="s">
        <v>162</v>
      </c>
      <c r="D374" s="337" t="s">
        <v>175</v>
      </c>
      <c r="E374" s="337" t="s">
        <v>3</v>
      </c>
      <c r="F374" s="307"/>
      <c r="G374" s="86"/>
      <c r="H374" s="312">
        <v>550</v>
      </c>
      <c r="I374" s="312"/>
      <c r="J374" s="312"/>
      <c r="K374" s="312"/>
      <c r="L374" s="312">
        <v>655</v>
      </c>
      <c r="M374" s="312"/>
      <c r="N374" s="312"/>
      <c r="O374" s="312"/>
      <c r="P374" s="316">
        <v>810</v>
      </c>
      <c r="Q374" s="316"/>
      <c r="R374" s="316"/>
      <c r="S374" s="316"/>
      <c r="T374" s="86"/>
      <c r="U374" s="86"/>
      <c r="V374" s="187"/>
      <c r="W374" s="188"/>
      <c r="X374" s="157"/>
      <c r="Y374" s="158"/>
      <c r="Z374" s="158"/>
      <c r="AA374" s="158"/>
      <c r="AB374" s="158"/>
      <c r="AC374" s="158"/>
      <c r="AD374" s="158"/>
      <c r="AE374" s="158"/>
    </row>
    <row r="375" spans="1:589" ht="33" customHeight="1" x14ac:dyDescent="0.25">
      <c r="A375" s="371"/>
      <c r="B375" s="378"/>
      <c r="C375" s="340"/>
      <c r="D375" s="337"/>
      <c r="E375" s="337"/>
      <c r="F375" s="308"/>
      <c r="G375" s="175"/>
      <c r="H375" s="5">
        <v>28</v>
      </c>
      <c r="I375" s="5">
        <v>30</v>
      </c>
      <c r="J375" s="5">
        <v>32</v>
      </c>
      <c r="K375" s="11">
        <v>34</v>
      </c>
      <c r="L375" s="5">
        <v>36</v>
      </c>
      <c r="M375" s="5">
        <v>38</v>
      </c>
      <c r="N375" s="5">
        <v>40</v>
      </c>
      <c r="O375" s="5">
        <v>42</v>
      </c>
      <c r="P375" s="5">
        <v>44</v>
      </c>
      <c r="Q375" s="5">
        <v>46</v>
      </c>
      <c r="R375" s="5">
        <v>48</v>
      </c>
      <c r="S375" s="5">
        <v>50</v>
      </c>
      <c r="T375" s="175"/>
      <c r="U375" s="21"/>
      <c r="V375" s="189"/>
      <c r="W375" s="190"/>
      <c r="X375" s="157"/>
      <c r="Y375" s="158"/>
      <c r="Z375" s="158"/>
      <c r="AA375" s="158"/>
      <c r="AB375" s="158"/>
      <c r="AC375" s="158"/>
      <c r="AD375" s="158"/>
      <c r="AE375" s="158"/>
    </row>
    <row r="376" spans="1:589" ht="21.95" customHeight="1" x14ac:dyDescent="0.25">
      <c r="A376" s="372"/>
      <c r="B376" s="378"/>
      <c r="C376" s="340"/>
      <c r="D376" s="337"/>
      <c r="E376" s="337"/>
      <c r="F376" s="134" t="s">
        <v>1</v>
      </c>
      <c r="G376" s="21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13"/>
      <c r="T376" s="21"/>
      <c r="U376" s="87"/>
      <c r="V376" s="203">
        <f>SUM(H376:T376)</f>
        <v>0</v>
      </c>
      <c r="W376" s="10">
        <f>SUM(H376:K376)*H374+SUM(L376:O376)*L374+SUM(P376:S376)*P374</f>
        <v>0</v>
      </c>
      <c r="X376" s="157"/>
      <c r="Y376" s="158"/>
      <c r="Z376" s="158"/>
      <c r="AA376" s="158"/>
      <c r="AB376" s="158"/>
      <c r="AC376" s="158"/>
      <c r="AD376" s="158"/>
      <c r="AE376" s="158"/>
    </row>
    <row r="377" spans="1:589" s="4" customFormat="1" ht="6" customHeight="1" x14ac:dyDescent="0.25">
      <c r="A377" s="251"/>
      <c r="B377" s="66"/>
      <c r="C377" s="10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8"/>
      <c r="X377" s="157"/>
      <c r="Y377" s="158"/>
      <c r="Z377" s="158"/>
      <c r="AA377" s="158"/>
      <c r="AB377" s="158"/>
      <c r="AC377" s="158"/>
      <c r="AD377" s="158"/>
      <c r="AE377" s="158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</row>
    <row r="378" spans="1:589" ht="32.25" customHeight="1" x14ac:dyDescent="0.25">
      <c r="A378" s="370"/>
      <c r="B378" s="378"/>
      <c r="C378" s="340" t="s">
        <v>161</v>
      </c>
      <c r="D378" s="337" t="s">
        <v>176</v>
      </c>
      <c r="E378" s="337" t="s">
        <v>5</v>
      </c>
      <c r="F378" s="307"/>
      <c r="G378" s="86"/>
      <c r="H378" s="312">
        <v>520</v>
      </c>
      <c r="I378" s="312"/>
      <c r="J378" s="312"/>
      <c r="K378" s="312"/>
      <c r="L378" s="312">
        <v>630</v>
      </c>
      <c r="M378" s="312"/>
      <c r="N378" s="312"/>
      <c r="O378" s="312"/>
      <c r="P378" s="312"/>
      <c r="Q378" s="293">
        <v>750</v>
      </c>
      <c r="R378" s="295"/>
      <c r="S378" s="112"/>
      <c r="T378" s="86"/>
      <c r="U378" s="86"/>
      <c r="V378" s="187"/>
      <c r="W378" s="188"/>
      <c r="X378" s="157"/>
      <c r="Y378" s="158"/>
      <c r="Z378" s="158"/>
      <c r="AA378" s="158"/>
      <c r="AB378" s="158"/>
      <c r="AC378" s="158"/>
      <c r="AD378" s="158"/>
      <c r="AE378" s="158"/>
    </row>
    <row r="379" spans="1:589" ht="27.75" customHeight="1" x14ac:dyDescent="0.25">
      <c r="A379" s="371"/>
      <c r="B379" s="378"/>
      <c r="C379" s="340"/>
      <c r="D379" s="337"/>
      <c r="E379" s="337"/>
      <c r="F379" s="308"/>
      <c r="G379" s="175"/>
      <c r="H379" s="5">
        <v>28</v>
      </c>
      <c r="I379" s="5">
        <v>30</v>
      </c>
      <c r="J379" s="5">
        <v>32</v>
      </c>
      <c r="K379" s="11">
        <v>34</v>
      </c>
      <c r="L379" s="5">
        <v>36</v>
      </c>
      <c r="M379" s="5">
        <v>38</v>
      </c>
      <c r="N379" s="5">
        <v>40</v>
      </c>
      <c r="O379" s="5">
        <v>42</v>
      </c>
      <c r="P379" s="11">
        <v>44</v>
      </c>
      <c r="Q379" s="5">
        <v>46</v>
      </c>
      <c r="R379" s="5">
        <v>48</v>
      </c>
      <c r="S379" s="112"/>
      <c r="T379" s="175"/>
      <c r="U379" s="21"/>
      <c r="V379" s="189"/>
      <c r="W379" s="190"/>
      <c r="X379" s="157"/>
      <c r="Y379" s="158"/>
      <c r="Z379" s="158"/>
      <c r="AA379" s="158"/>
      <c r="AB379" s="158"/>
      <c r="AC379" s="158"/>
      <c r="AD379" s="158"/>
      <c r="AE379" s="158"/>
    </row>
    <row r="380" spans="1:589" ht="21.95" customHeight="1" x14ac:dyDescent="0.25">
      <c r="A380" s="372"/>
      <c r="B380" s="378"/>
      <c r="C380" s="340"/>
      <c r="D380" s="337"/>
      <c r="E380" s="337"/>
      <c r="F380" s="134" t="s">
        <v>1</v>
      </c>
      <c r="G380" s="21"/>
      <c r="H380" s="105"/>
      <c r="I380" s="105"/>
      <c r="J380" s="105"/>
      <c r="K380" s="105"/>
      <c r="L380" s="105"/>
      <c r="M380" s="105"/>
      <c r="N380" s="105"/>
      <c r="O380" s="105"/>
      <c r="P380" s="105"/>
      <c r="Q380" s="254"/>
      <c r="R380" s="105"/>
      <c r="S380" s="112"/>
      <c r="T380" s="87"/>
      <c r="U380" s="87"/>
      <c r="V380" s="203">
        <f>SUM(G380:T380)</f>
        <v>0</v>
      </c>
      <c r="W380" s="10">
        <f>SUM(H380:K380)*H378+SUM(L380:P380)*L378+SUM(Q380:S380)*Q378</f>
        <v>0</v>
      </c>
      <c r="X380" s="157"/>
      <c r="Y380" s="158"/>
      <c r="Z380" s="158"/>
      <c r="AA380" s="158"/>
      <c r="AB380" s="158"/>
      <c r="AC380" s="158"/>
      <c r="AD380" s="158"/>
      <c r="AE380" s="158"/>
    </row>
    <row r="381" spans="1:589" s="4" customFormat="1" ht="4.5" customHeight="1" x14ac:dyDescent="0.25">
      <c r="A381" s="251"/>
      <c r="B381" s="66"/>
      <c r="C381" s="10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8"/>
      <c r="X381" s="157"/>
      <c r="Y381" s="158"/>
      <c r="Z381" s="158"/>
      <c r="AA381" s="158"/>
      <c r="AB381" s="158"/>
      <c r="AC381" s="158"/>
      <c r="AD381" s="158"/>
      <c r="AE381" s="15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</row>
    <row r="382" spans="1:589" ht="22.5" customHeight="1" x14ac:dyDescent="0.25">
      <c r="A382" s="370"/>
      <c r="B382" s="468"/>
      <c r="C382" s="371" t="s">
        <v>288</v>
      </c>
      <c r="D382" s="340" t="s">
        <v>282</v>
      </c>
      <c r="E382" s="290" t="s">
        <v>3</v>
      </c>
      <c r="F382" s="302"/>
      <c r="G382" s="86"/>
      <c r="H382" s="312">
        <v>1200</v>
      </c>
      <c r="I382" s="312"/>
      <c r="J382" s="312"/>
      <c r="K382" s="312"/>
      <c r="L382" s="316">
        <v>1440</v>
      </c>
      <c r="M382" s="316"/>
      <c r="N382" s="316"/>
      <c r="O382" s="316"/>
      <c r="P382" s="86"/>
      <c r="Q382" s="86"/>
      <c r="R382" s="86"/>
      <c r="S382" s="86"/>
      <c r="T382" s="86"/>
      <c r="U382" s="86"/>
      <c r="V382" s="187"/>
      <c r="W382" s="188"/>
      <c r="X382" s="157"/>
      <c r="Y382" s="158"/>
      <c r="Z382" s="158"/>
      <c r="AA382" s="158"/>
      <c r="AB382" s="158"/>
      <c r="AC382" s="158"/>
      <c r="AD382" s="158"/>
      <c r="AE382" s="158"/>
    </row>
    <row r="383" spans="1:589" ht="22.5" customHeight="1" x14ac:dyDescent="0.25">
      <c r="A383" s="371"/>
      <c r="B383" s="468"/>
      <c r="C383" s="371"/>
      <c r="D383" s="340"/>
      <c r="E383" s="290"/>
      <c r="F383" s="302"/>
      <c r="G383" s="21"/>
      <c r="H383" s="5">
        <v>28</v>
      </c>
      <c r="I383" s="5">
        <v>30</v>
      </c>
      <c r="J383" s="5">
        <v>32</v>
      </c>
      <c r="K383" s="5">
        <v>34</v>
      </c>
      <c r="L383" s="5">
        <v>36</v>
      </c>
      <c r="M383" s="5">
        <v>38</v>
      </c>
      <c r="N383" s="5">
        <v>40</v>
      </c>
      <c r="O383" s="5">
        <v>42</v>
      </c>
      <c r="P383" s="21"/>
      <c r="Q383" s="21"/>
      <c r="R383" s="21"/>
      <c r="S383" s="21"/>
      <c r="T383" s="21"/>
      <c r="U383" s="21"/>
      <c r="V383" s="189"/>
      <c r="W383" s="190"/>
      <c r="X383" s="157"/>
      <c r="Y383" s="158"/>
      <c r="Z383" s="158"/>
      <c r="AA383" s="158"/>
      <c r="AB383" s="158"/>
      <c r="AC383" s="158"/>
      <c r="AD383" s="158"/>
      <c r="AE383" s="158"/>
    </row>
    <row r="384" spans="1:589" ht="22.5" customHeight="1" x14ac:dyDescent="0.25">
      <c r="A384" s="371"/>
      <c r="B384" s="468"/>
      <c r="C384" s="371"/>
      <c r="D384" s="340"/>
      <c r="E384" s="290"/>
      <c r="F384" s="153" t="s">
        <v>283</v>
      </c>
      <c r="G384" s="21"/>
      <c r="H384" s="105"/>
      <c r="I384" s="105"/>
      <c r="J384" s="105"/>
      <c r="K384" s="105"/>
      <c r="L384" s="105"/>
      <c r="M384" s="105"/>
      <c r="N384" s="105"/>
      <c r="O384" s="105"/>
      <c r="P384" s="21"/>
      <c r="Q384" s="21"/>
      <c r="R384" s="21"/>
      <c r="S384" s="21"/>
      <c r="T384" s="21"/>
      <c r="U384" s="21"/>
      <c r="V384" s="203">
        <f>SUM(H384:O384)</f>
        <v>0</v>
      </c>
      <c r="W384" s="10">
        <f>SUM(H384:K384)*H382+SUM(L384:O384)*L382</f>
        <v>0</v>
      </c>
      <c r="X384" s="157"/>
      <c r="Y384" s="158"/>
      <c r="Z384" s="158"/>
      <c r="AA384" s="158"/>
      <c r="AB384" s="158"/>
      <c r="AC384" s="158"/>
      <c r="AD384" s="158"/>
      <c r="AE384" s="158"/>
    </row>
    <row r="385" spans="1:589" ht="22.5" customHeight="1" x14ac:dyDescent="0.25">
      <c r="A385" s="371"/>
      <c r="B385" s="468"/>
      <c r="C385" s="371"/>
      <c r="D385" s="340"/>
      <c r="E385" s="290"/>
      <c r="F385" s="154" t="s">
        <v>284</v>
      </c>
      <c r="G385" s="21"/>
      <c r="H385" s="112"/>
      <c r="I385" s="105"/>
      <c r="J385" s="105"/>
      <c r="K385" s="105"/>
      <c r="L385" s="105"/>
      <c r="M385" s="105"/>
      <c r="N385" s="105"/>
      <c r="O385" s="105"/>
      <c r="P385" s="21"/>
      <c r="Q385" s="21"/>
      <c r="R385" s="21"/>
      <c r="S385" s="21"/>
      <c r="T385" s="21"/>
      <c r="U385" s="21"/>
      <c r="V385" s="203">
        <f>SUM(H385:O385)</f>
        <v>0</v>
      </c>
      <c r="W385" s="10">
        <f>SUM(H385:K385)*H382+SUM(L385:O385)*L382</f>
        <v>0</v>
      </c>
      <c r="X385" s="157"/>
      <c r="Y385" s="158"/>
      <c r="Z385" s="158"/>
      <c r="AA385" s="158"/>
      <c r="AB385" s="158"/>
      <c r="AC385" s="158"/>
      <c r="AD385" s="158"/>
      <c r="AE385" s="158"/>
    </row>
    <row r="386" spans="1:589" ht="22.5" customHeight="1" x14ac:dyDescent="0.25">
      <c r="A386" s="371"/>
      <c r="B386" s="468"/>
      <c r="C386" s="371"/>
      <c r="D386" s="340"/>
      <c r="E386" s="290"/>
      <c r="F386" s="155" t="s">
        <v>285</v>
      </c>
      <c r="G386" s="21"/>
      <c r="H386" s="105"/>
      <c r="I386" s="105"/>
      <c r="J386" s="105"/>
      <c r="K386" s="105"/>
      <c r="L386" s="105"/>
      <c r="M386" s="112"/>
      <c r="N386" s="105"/>
      <c r="O386" s="105"/>
      <c r="P386" s="21"/>
      <c r="Q386" s="21"/>
      <c r="R386" s="21"/>
      <c r="S386" s="21"/>
      <c r="T386" s="21"/>
      <c r="U386" s="21"/>
      <c r="V386" s="203">
        <f>SUM(H386:O386)</f>
        <v>0</v>
      </c>
      <c r="W386" s="10">
        <f>SUM(H386:K386)*H382+SUM(L386:O386)*L382</f>
        <v>0</v>
      </c>
      <c r="X386" s="157"/>
      <c r="Y386" s="158"/>
      <c r="Z386" s="158"/>
      <c r="AA386" s="158"/>
      <c r="AB386" s="158"/>
      <c r="AC386" s="158"/>
      <c r="AD386" s="158"/>
      <c r="AE386" s="158"/>
    </row>
    <row r="387" spans="1:589" ht="22.5" customHeight="1" x14ac:dyDescent="0.25">
      <c r="A387" s="371"/>
      <c r="B387" s="468"/>
      <c r="C387" s="371"/>
      <c r="D387" s="340"/>
      <c r="E387" s="290"/>
      <c r="F387" s="151"/>
      <c r="G387" s="21"/>
      <c r="H387" s="112"/>
      <c r="I387" s="112"/>
      <c r="J387" s="112"/>
      <c r="K387" s="112"/>
      <c r="L387" s="112"/>
      <c r="M387" s="112"/>
      <c r="N387" s="112"/>
      <c r="O387" s="112"/>
      <c r="P387" s="21"/>
      <c r="Q387" s="21"/>
      <c r="R387" s="21"/>
      <c r="S387" s="21"/>
      <c r="T387" s="21"/>
      <c r="U387" s="21"/>
      <c r="V387" s="21"/>
      <c r="W387" s="21"/>
      <c r="X387" s="157"/>
      <c r="Y387" s="158"/>
      <c r="Z387" s="158"/>
      <c r="AA387" s="158"/>
      <c r="AB387" s="158"/>
      <c r="AC387" s="158"/>
      <c r="AD387" s="158"/>
      <c r="AE387" s="158"/>
    </row>
    <row r="388" spans="1:589" ht="22.5" customHeight="1" x14ac:dyDescent="0.25">
      <c r="A388" s="371"/>
      <c r="B388" s="468"/>
      <c r="C388" s="371"/>
      <c r="D388" s="340"/>
      <c r="E388" s="290"/>
      <c r="F388" s="152"/>
      <c r="G388" s="21"/>
      <c r="H388" s="112"/>
      <c r="I388" s="112"/>
      <c r="J388" s="112"/>
      <c r="K388" s="112"/>
      <c r="L388" s="112"/>
      <c r="M388" s="112"/>
      <c r="N388" s="112"/>
      <c r="O388" s="112"/>
      <c r="P388" s="21"/>
      <c r="Q388" s="21"/>
      <c r="R388" s="21"/>
      <c r="S388" s="21"/>
      <c r="T388" s="21"/>
      <c r="U388" s="21"/>
      <c r="V388" s="21"/>
      <c r="W388" s="21"/>
      <c r="X388" s="157"/>
      <c r="Y388" s="158"/>
      <c r="Z388" s="158"/>
      <c r="AA388" s="158"/>
      <c r="AB388" s="158"/>
      <c r="AC388" s="158"/>
      <c r="AD388" s="158"/>
      <c r="AE388" s="158"/>
    </row>
    <row r="389" spans="1:589" ht="22.5" customHeight="1" x14ac:dyDescent="0.25">
      <c r="A389" s="372"/>
      <c r="B389" s="469"/>
      <c r="C389" s="372"/>
      <c r="D389" s="340"/>
      <c r="E389" s="290"/>
      <c r="F389" s="32"/>
      <c r="G389" s="21"/>
      <c r="H389" s="112"/>
      <c r="I389" s="112"/>
      <c r="J389" s="112"/>
      <c r="K389" s="112"/>
      <c r="L389" s="112"/>
      <c r="M389" s="112"/>
      <c r="N389" s="112"/>
      <c r="O389" s="112"/>
      <c r="P389" s="87"/>
      <c r="Q389" s="87"/>
      <c r="R389" s="87"/>
      <c r="S389" s="87"/>
      <c r="T389" s="87"/>
      <c r="U389" s="87"/>
      <c r="V389" s="87"/>
      <c r="W389" s="87"/>
      <c r="X389" s="157"/>
      <c r="Y389" s="158"/>
      <c r="Z389" s="158"/>
      <c r="AA389" s="158"/>
      <c r="AB389" s="158"/>
      <c r="AC389" s="158"/>
      <c r="AD389" s="158"/>
      <c r="AE389" s="158"/>
    </row>
    <row r="390" spans="1:589" s="4" customFormat="1" ht="4.5" customHeight="1" x14ac:dyDescent="0.25">
      <c r="A390" s="251"/>
      <c r="B390" s="66"/>
      <c r="C390" s="10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8"/>
      <c r="X390" s="157"/>
      <c r="Y390" s="158"/>
      <c r="Z390" s="158"/>
      <c r="AA390" s="158"/>
      <c r="AB390" s="158"/>
      <c r="AC390" s="158"/>
      <c r="AD390" s="158"/>
      <c r="AE390" s="15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</row>
    <row r="391" spans="1:589" ht="22.5" customHeight="1" x14ac:dyDescent="0.25">
      <c r="A391" s="370"/>
      <c r="B391" s="345"/>
      <c r="C391" s="371" t="s">
        <v>287</v>
      </c>
      <c r="D391" s="340" t="s">
        <v>286</v>
      </c>
      <c r="E391" s="290" t="s">
        <v>3</v>
      </c>
      <c r="F391" s="302"/>
      <c r="G391" s="86"/>
      <c r="H391" s="459">
        <v>1680</v>
      </c>
      <c r="I391" s="459"/>
      <c r="J391" s="459"/>
      <c r="K391" s="459"/>
      <c r="L391" s="318">
        <v>2000</v>
      </c>
      <c r="M391" s="318"/>
      <c r="N391" s="318"/>
      <c r="O391" s="318"/>
      <c r="P391" s="86"/>
      <c r="Q391" s="86"/>
      <c r="R391" s="86"/>
      <c r="S391" s="86"/>
      <c r="T391" s="86"/>
      <c r="U391" s="86"/>
      <c r="V391" s="187"/>
      <c r="W391" s="188"/>
      <c r="X391" s="157"/>
      <c r="Y391" s="158"/>
      <c r="Z391" s="158"/>
      <c r="AA391" s="158"/>
      <c r="AB391" s="158"/>
      <c r="AC391" s="158"/>
      <c r="AD391" s="158"/>
      <c r="AE391" s="158"/>
    </row>
    <row r="392" spans="1:589" ht="22.5" customHeight="1" x14ac:dyDescent="0.25">
      <c r="A392" s="371"/>
      <c r="B392" s="345"/>
      <c r="C392" s="371"/>
      <c r="D392" s="340"/>
      <c r="E392" s="290"/>
      <c r="F392" s="302"/>
      <c r="G392" s="21"/>
      <c r="H392" s="5">
        <v>28</v>
      </c>
      <c r="I392" s="5">
        <v>30</v>
      </c>
      <c r="J392" s="5">
        <v>32</v>
      </c>
      <c r="K392" s="5">
        <v>34</v>
      </c>
      <c r="L392" s="5">
        <v>36</v>
      </c>
      <c r="M392" s="5">
        <v>38</v>
      </c>
      <c r="N392" s="5">
        <v>40</v>
      </c>
      <c r="O392" s="5">
        <v>42</v>
      </c>
      <c r="P392" s="21"/>
      <c r="Q392" s="21"/>
      <c r="R392" s="21"/>
      <c r="S392" s="21"/>
      <c r="T392" s="21"/>
      <c r="U392" s="21"/>
      <c r="V392" s="189"/>
      <c r="W392" s="190"/>
      <c r="X392" s="157"/>
      <c r="Y392" s="158"/>
      <c r="Z392" s="158"/>
      <c r="AA392" s="158"/>
      <c r="AB392" s="158"/>
      <c r="AC392" s="158"/>
      <c r="AD392" s="158"/>
      <c r="AE392" s="158"/>
    </row>
    <row r="393" spans="1:589" ht="22.5" customHeight="1" x14ac:dyDescent="0.25">
      <c r="A393" s="371"/>
      <c r="B393" s="345"/>
      <c r="C393" s="371"/>
      <c r="D393" s="340"/>
      <c r="E393" s="290"/>
      <c r="F393" s="153" t="s">
        <v>283</v>
      </c>
      <c r="G393" s="21"/>
      <c r="H393" s="105"/>
      <c r="I393" s="105"/>
      <c r="J393" s="105"/>
      <c r="K393" s="105"/>
      <c r="L393" s="105"/>
      <c r="M393" s="105"/>
      <c r="N393" s="105"/>
      <c r="O393" s="105"/>
      <c r="P393" s="21"/>
      <c r="Q393" s="21"/>
      <c r="R393" s="21"/>
      <c r="S393" s="21"/>
      <c r="T393" s="21"/>
      <c r="U393" s="21"/>
      <c r="V393" s="203">
        <f>SUM(H393:O393)</f>
        <v>0</v>
      </c>
      <c r="W393" s="10">
        <f>SUM(H393:K393)*H391+SUM(L393:O393)*L391</f>
        <v>0</v>
      </c>
      <c r="X393" s="157"/>
      <c r="Y393" s="158"/>
      <c r="Z393" s="158"/>
      <c r="AA393" s="158"/>
      <c r="AB393" s="158"/>
      <c r="AC393" s="158"/>
      <c r="AD393" s="158"/>
      <c r="AE393" s="158"/>
    </row>
    <row r="394" spans="1:589" ht="22.5" customHeight="1" x14ac:dyDescent="0.25">
      <c r="A394" s="371"/>
      <c r="B394" s="345"/>
      <c r="C394" s="371"/>
      <c r="D394" s="340"/>
      <c r="E394" s="290"/>
      <c r="F394" s="154" t="s">
        <v>284</v>
      </c>
      <c r="G394" s="21"/>
      <c r="H394" s="105"/>
      <c r="I394" s="105"/>
      <c r="J394" s="105"/>
      <c r="K394" s="105"/>
      <c r="L394" s="105"/>
      <c r="M394" s="105"/>
      <c r="N394" s="105"/>
      <c r="O394" s="105"/>
      <c r="P394" s="21"/>
      <c r="Q394" s="21"/>
      <c r="R394" s="21"/>
      <c r="S394" s="21"/>
      <c r="T394" s="21"/>
      <c r="U394" s="21"/>
      <c r="V394" s="203">
        <f>SUM(H394:O394)</f>
        <v>0</v>
      </c>
      <c r="W394" s="10">
        <f>SUM(H394:K394)*H391+SUM(L394:O394)*L391</f>
        <v>0</v>
      </c>
      <c r="X394" s="157"/>
      <c r="Y394" s="158"/>
      <c r="Z394" s="158"/>
      <c r="AA394" s="158"/>
      <c r="AB394" s="158"/>
      <c r="AC394" s="158"/>
      <c r="AD394" s="158"/>
      <c r="AE394" s="158"/>
    </row>
    <row r="395" spans="1:589" ht="22.5" customHeight="1" x14ac:dyDescent="0.25">
      <c r="A395" s="371"/>
      <c r="B395" s="345"/>
      <c r="C395" s="371"/>
      <c r="D395" s="340"/>
      <c r="E395" s="290"/>
      <c r="F395" s="155" t="s">
        <v>285</v>
      </c>
      <c r="G395" s="21"/>
      <c r="H395" s="105"/>
      <c r="I395" s="105"/>
      <c r="J395" s="105"/>
      <c r="K395" s="105"/>
      <c r="L395" s="105"/>
      <c r="M395" s="105"/>
      <c r="N395" s="105"/>
      <c r="O395" s="105"/>
      <c r="P395" s="21"/>
      <c r="Q395" s="21"/>
      <c r="R395" s="21"/>
      <c r="S395" s="21"/>
      <c r="T395" s="21"/>
      <c r="U395" s="21"/>
      <c r="V395" s="203">
        <f>SUM(H395:O395)</f>
        <v>0</v>
      </c>
      <c r="W395" s="10">
        <f>SUM(H395:K395)*H391+SUM(L395:O395)*L391</f>
        <v>0</v>
      </c>
      <c r="X395" s="157"/>
      <c r="Y395" s="158"/>
      <c r="Z395" s="158"/>
      <c r="AA395" s="158"/>
      <c r="AB395" s="158"/>
      <c r="AC395" s="158"/>
      <c r="AD395" s="158"/>
      <c r="AE395" s="158"/>
    </row>
    <row r="396" spans="1:589" ht="22.5" customHeight="1" x14ac:dyDescent="0.25">
      <c r="A396" s="371"/>
      <c r="B396" s="345"/>
      <c r="C396" s="371"/>
      <c r="D396" s="340"/>
      <c r="E396" s="290"/>
      <c r="F396" s="152"/>
      <c r="G396" s="21"/>
      <c r="H396" s="112"/>
      <c r="I396" s="112"/>
      <c r="J396" s="112"/>
      <c r="K396" s="112"/>
      <c r="L396" s="112"/>
      <c r="M396" s="112"/>
      <c r="N396" s="112"/>
      <c r="O396" s="112"/>
      <c r="P396" s="21"/>
      <c r="Q396" s="21"/>
      <c r="R396" s="21"/>
      <c r="S396" s="21"/>
      <c r="T396" s="21"/>
      <c r="U396" s="21"/>
      <c r="V396" s="21"/>
      <c r="W396" s="21"/>
      <c r="X396" s="157"/>
      <c r="Y396" s="158"/>
      <c r="Z396" s="158"/>
      <c r="AA396" s="158"/>
      <c r="AB396" s="158"/>
      <c r="AC396" s="158"/>
      <c r="AD396" s="158"/>
      <c r="AE396" s="158"/>
    </row>
    <row r="397" spans="1:589" ht="22.5" customHeight="1" x14ac:dyDescent="0.25">
      <c r="A397" s="371"/>
      <c r="B397" s="345"/>
      <c r="C397" s="371"/>
      <c r="D397" s="340"/>
      <c r="E397" s="290"/>
      <c r="F397" s="32"/>
      <c r="G397" s="21"/>
      <c r="H397" s="112"/>
      <c r="I397" s="112"/>
      <c r="J397" s="112"/>
      <c r="K397" s="112"/>
      <c r="L397" s="112"/>
      <c r="M397" s="112"/>
      <c r="N397" s="112"/>
      <c r="O397" s="112"/>
      <c r="P397" s="21"/>
      <c r="Q397" s="21"/>
      <c r="R397" s="21"/>
      <c r="S397" s="21"/>
      <c r="T397" s="21"/>
      <c r="U397" s="21"/>
      <c r="V397" s="21"/>
      <c r="W397" s="21"/>
      <c r="X397" s="157"/>
      <c r="Y397" s="158"/>
      <c r="Z397" s="158"/>
      <c r="AA397" s="158"/>
      <c r="AB397" s="158"/>
      <c r="AC397" s="158"/>
      <c r="AD397" s="158"/>
      <c r="AE397" s="158"/>
    </row>
    <row r="398" spans="1:589" ht="22.5" customHeight="1" x14ac:dyDescent="0.25">
      <c r="A398" s="372"/>
      <c r="B398" s="386"/>
      <c r="C398" s="372"/>
      <c r="D398" s="340"/>
      <c r="E398" s="290"/>
      <c r="F398" s="32"/>
      <c r="G398" s="21"/>
      <c r="H398" s="112"/>
      <c r="I398" s="112"/>
      <c r="J398" s="112"/>
      <c r="K398" s="112"/>
      <c r="L398" s="112"/>
      <c r="M398" s="112"/>
      <c r="N398" s="112"/>
      <c r="O398" s="112"/>
      <c r="P398" s="87"/>
      <c r="Q398" s="87"/>
      <c r="R398" s="87"/>
      <c r="S398" s="87"/>
      <c r="T398" s="87"/>
      <c r="U398" s="87"/>
      <c r="V398" s="87"/>
      <c r="W398" s="87"/>
      <c r="X398" s="157"/>
      <c r="Y398" s="158"/>
      <c r="Z398" s="158"/>
      <c r="AA398" s="158"/>
      <c r="AB398" s="158"/>
      <c r="AC398" s="158"/>
      <c r="AD398" s="158"/>
      <c r="AE398" s="158"/>
    </row>
    <row r="399" spans="1:589" s="4" customFormat="1" ht="4.5" customHeight="1" x14ac:dyDescent="0.25">
      <c r="A399" s="251"/>
      <c r="B399" s="66"/>
      <c r="C399" s="10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8"/>
      <c r="X399" s="157"/>
      <c r="Y399" s="158"/>
      <c r="Z399" s="158"/>
      <c r="AA399" s="158"/>
      <c r="AB399" s="158"/>
      <c r="AC399" s="158"/>
      <c r="AD399" s="158"/>
      <c r="AE399" s="15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3"/>
      <c r="NJ399" s="3"/>
      <c r="NK399" s="3"/>
      <c r="NL399" s="3"/>
      <c r="NM399" s="3"/>
      <c r="NN399" s="3"/>
      <c r="NO399" s="3"/>
      <c r="NP399" s="3"/>
      <c r="NQ399" s="3"/>
      <c r="NR399" s="3"/>
      <c r="NS399" s="3"/>
      <c r="NT399" s="3"/>
      <c r="NU399" s="3"/>
      <c r="NV399" s="3"/>
      <c r="NW399" s="3"/>
      <c r="NX399" s="3"/>
      <c r="NY399" s="3"/>
      <c r="NZ399" s="3"/>
      <c r="OA399" s="3"/>
      <c r="OB399" s="3"/>
      <c r="OC399" s="3"/>
      <c r="OD399" s="3"/>
      <c r="OE399" s="3"/>
      <c r="OF399" s="3"/>
      <c r="OG399" s="3"/>
      <c r="OH399" s="3"/>
      <c r="OI399" s="3"/>
      <c r="OJ399" s="3"/>
      <c r="OK399" s="3"/>
      <c r="OL399" s="3"/>
      <c r="OM399" s="3"/>
      <c r="ON399" s="3"/>
      <c r="OO399" s="3"/>
      <c r="OP399" s="3"/>
      <c r="OQ399" s="3"/>
      <c r="OR399" s="3"/>
      <c r="OS399" s="3"/>
      <c r="OT399" s="3"/>
      <c r="OU399" s="3"/>
      <c r="OV399" s="3"/>
      <c r="OW399" s="3"/>
      <c r="OX399" s="3"/>
      <c r="OY399" s="3"/>
      <c r="OZ399" s="3"/>
      <c r="PA399" s="3"/>
      <c r="PB399" s="3"/>
      <c r="PC399" s="3"/>
      <c r="PD399" s="3"/>
      <c r="PE399" s="3"/>
      <c r="PF399" s="3"/>
      <c r="PG399" s="3"/>
      <c r="PH399" s="3"/>
      <c r="PI399" s="3"/>
      <c r="PJ399" s="3"/>
      <c r="PK399" s="3"/>
      <c r="PL399" s="3"/>
      <c r="PM399" s="3"/>
      <c r="PN399" s="3"/>
      <c r="PO399" s="3"/>
      <c r="PP399" s="3"/>
      <c r="PQ399" s="3"/>
      <c r="PR399" s="3"/>
      <c r="PS399" s="3"/>
      <c r="PT399" s="3"/>
      <c r="PU399" s="3"/>
      <c r="PV399" s="3"/>
      <c r="PW399" s="3"/>
      <c r="PX399" s="3"/>
      <c r="PY399" s="3"/>
      <c r="PZ399" s="3"/>
      <c r="QA399" s="3"/>
      <c r="QB399" s="3"/>
      <c r="QC399" s="3"/>
      <c r="QD399" s="3"/>
      <c r="QE399" s="3"/>
      <c r="QF399" s="3"/>
      <c r="QG399" s="3"/>
      <c r="QH399" s="3"/>
      <c r="QI399" s="3"/>
      <c r="QJ399" s="3"/>
      <c r="QK399" s="3"/>
      <c r="QL399" s="3"/>
      <c r="QM399" s="3"/>
      <c r="QN399" s="3"/>
      <c r="QO399" s="3"/>
      <c r="QP399" s="3"/>
      <c r="QQ399" s="3"/>
      <c r="QR399" s="3"/>
      <c r="QS399" s="3"/>
      <c r="QT399" s="3"/>
      <c r="QU399" s="3"/>
      <c r="QV399" s="3"/>
      <c r="QW399" s="3"/>
      <c r="QX399" s="3"/>
      <c r="QY399" s="3"/>
      <c r="QZ399" s="3"/>
      <c r="RA399" s="3"/>
      <c r="RB399" s="3"/>
      <c r="RC399" s="3"/>
      <c r="RD399" s="3"/>
      <c r="RE399" s="3"/>
      <c r="RF399" s="3"/>
      <c r="RG399" s="3"/>
      <c r="RH399" s="3"/>
      <c r="RI399" s="3"/>
      <c r="RJ399" s="3"/>
      <c r="RK399" s="3"/>
      <c r="RL399" s="3"/>
      <c r="RM399" s="3"/>
      <c r="RN399" s="3"/>
      <c r="RO399" s="3"/>
      <c r="RP399" s="3"/>
      <c r="RQ399" s="3"/>
      <c r="RR399" s="3"/>
      <c r="RS399" s="3"/>
      <c r="RT399" s="3"/>
      <c r="RU399" s="3"/>
      <c r="RV399" s="3"/>
      <c r="RW399" s="3"/>
      <c r="RX399" s="3"/>
      <c r="RY399" s="3"/>
      <c r="RZ399" s="3"/>
      <c r="SA399" s="3"/>
      <c r="SB399" s="3"/>
      <c r="SC399" s="3"/>
      <c r="SD399" s="3"/>
      <c r="SE399" s="3"/>
      <c r="SF399" s="3"/>
      <c r="SG399" s="3"/>
      <c r="SH399" s="3"/>
      <c r="SI399" s="3"/>
      <c r="SJ399" s="3"/>
      <c r="SK399" s="3"/>
      <c r="SL399" s="3"/>
      <c r="SM399" s="3"/>
      <c r="SN399" s="3"/>
      <c r="SO399" s="3"/>
      <c r="SP399" s="3"/>
      <c r="SQ399" s="3"/>
      <c r="SR399" s="3"/>
      <c r="SS399" s="3"/>
      <c r="ST399" s="3"/>
      <c r="SU399" s="3"/>
      <c r="SV399" s="3"/>
      <c r="SW399" s="3"/>
      <c r="SX399" s="3"/>
      <c r="SY399" s="3"/>
      <c r="SZ399" s="3"/>
      <c r="TA399" s="3"/>
      <c r="TB399" s="3"/>
      <c r="TC399" s="3"/>
      <c r="TD399" s="3"/>
      <c r="TE399" s="3"/>
      <c r="TF399" s="3"/>
      <c r="TG399" s="3"/>
      <c r="TH399" s="3"/>
      <c r="TI399" s="3"/>
      <c r="TJ399" s="3"/>
      <c r="TK399" s="3"/>
      <c r="TL399" s="3"/>
      <c r="TM399" s="3"/>
      <c r="TN399" s="3"/>
      <c r="TO399" s="3"/>
      <c r="TP399" s="3"/>
      <c r="TQ399" s="3"/>
      <c r="TR399" s="3"/>
      <c r="TS399" s="3"/>
      <c r="TT399" s="3"/>
      <c r="TU399" s="3"/>
      <c r="TV399" s="3"/>
      <c r="TW399" s="3"/>
      <c r="TX399" s="3"/>
      <c r="TY399" s="3"/>
      <c r="TZ399" s="3"/>
      <c r="UA399" s="3"/>
      <c r="UB399" s="3"/>
      <c r="UC399" s="3"/>
      <c r="UD399" s="3"/>
      <c r="UE399" s="3"/>
      <c r="UF399" s="3"/>
      <c r="UG399" s="3"/>
      <c r="UH399" s="3"/>
      <c r="UI399" s="3"/>
      <c r="UJ399" s="3"/>
      <c r="UK399" s="3"/>
      <c r="UL399" s="3"/>
      <c r="UM399" s="3"/>
      <c r="UN399" s="3"/>
      <c r="UO399" s="3"/>
      <c r="UP399" s="3"/>
      <c r="UQ399" s="3"/>
      <c r="UR399" s="3"/>
      <c r="US399" s="3"/>
      <c r="UT399" s="3"/>
      <c r="UU399" s="3"/>
      <c r="UV399" s="3"/>
      <c r="UW399" s="3"/>
      <c r="UX399" s="3"/>
      <c r="UY399" s="3"/>
      <c r="UZ399" s="3"/>
      <c r="VA399" s="3"/>
      <c r="VB399" s="3"/>
      <c r="VC399" s="3"/>
      <c r="VD399" s="3"/>
      <c r="VE399" s="3"/>
      <c r="VF399" s="3"/>
      <c r="VG399" s="3"/>
      <c r="VH399" s="3"/>
      <c r="VI399" s="3"/>
      <c r="VJ399" s="3"/>
      <c r="VK399" s="3"/>
      <c r="VL399" s="3"/>
      <c r="VM399" s="3"/>
      <c r="VN399" s="3"/>
      <c r="VO399" s="3"/>
      <c r="VP399" s="3"/>
      <c r="VQ399" s="3"/>
    </row>
    <row r="400" spans="1:589" ht="37.5" customHeight="1" x14ac:dyDescent="0.25">
      <c r="A400" s="275"/>
      <c r="B400" s="313" t="s">
        <v>245</v>
      </c>
      <c r="C400" s="314"/>
      <c r="D400" s="314"/>
      <c r="E400" s="314"/>
      <c r="F400" s="314"/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5"/>
      <c r="X400" s="157"/>
      <c r="Y400" s="158"/>
      <c r="Z400" s="158"/>
      <c r="AA400" s="158"/>
      <c r="AB400" s="158"/>
      <c r="AC400" s="158"/>
      <c r="AD400" s="158"/>
      <c r="AE400" s="158"/>
    </row>
    <row r="401" spans="1:256" s="127" customFormat="1" ht="22.5" customHeight="1" x14ac:dyDescent="0.25">
      <c r="A401" s="320"/>
      <c r="B401" s="287"/>
      <c r="C401" s="341" t="s">
        <v>267</v>
      </c>
      <c r="D401" s="342" t="s">
        <v>268</v>
      </c>
      <c r="E401" s="326" t="s">
        <v>271</v>
      </c>
      <c r="F401" s="136"/>
      <c r="G401" s="137"/>
      <c r="H401" s="332">
        <v>2100</v>
      </c>
      <c r="I401" s="332"/>
      <c r="J401" s="332"/>
      <c r="K401" s="332"/>
      <c r="L401" s="332"/>
      <c r="M401" s="332"/>
      <c r="N401" s="332"/>
      <c r="O401" s="332"/>
      <c r="P401" s="332"/>
      <c r="Q401" s="332"/>
      <c r="R401" s="332"/>
      <c r="S401" s="332"/>
      <c r="T401" s="332"/>
      <c r="U401" s="138"/>
      <c r="V401" s="229"/>
      <c r="W401" s="230"/>
      <c r="X401" s="157"/>
      <c r="Y401" s="158"/>
      <c r="Z401" s="158"/>
      <c r="AA401" s="158"/>
      <c r="AB401" s="158"/>
      <c r="AC401" s="158"/>
      <c r="AD401" s="158"/>
      <c r="AE401" s="158"/>
    </row>
    <row r="402" spans="1:256" s="127" customFormat="1" ht="22.5" customHeight="1" x14ac:dyDescent="0.25">
      <c r="A402" s="321"/>
      <c r="B402" s="287"/>
      <c r="C402" s="341"/>
      <c r="D402" s="343"/>
      <c r="E402" s="327"/>
      <c r="F402" s="139"/>
      <c r="G402" s="140"/>
      <c r="H402" s="129">
        <v>18</v>
      </c>
      <c r="I402" s="129">
        <v>18.5</v>
      </c>
      <c r="J402" s="129">
        <v>19</v>
      </c>
      <c r="K402" s="129">
        <v>19.5</v>
      </c>
      <c r="L402" s="129">
        <v>20</v>
      </c>
      <c r="M402" s="129">
        <v>20.5</v>
      </c>
      <c r="N402" s="129">
        <v>21</v>
      </c>
      <c r="O402" s="129">
        <v>21.5</v>
      </c>
      <c r="P402" s="129">
        <v>22</v>
      </c>
      <c r="Q402" s="129">
        <v>22.5</v>
      </c>
      <c r="R402" s="129">
        <v>23</v>
      </c>
      <c r="S402" s="129">
        <v>23.5</v>
      </c>
      <c r="T402" s="129">
        <v>24</v>
      </c>
      <c r="U402" s="141"/>
      <c r="V402" s="231"/>
      <c r="W402" s="232"/>
      <c r="X402" s="157"/>
      <c r="Y402" s="158"/>
      <c r="Z402" s="158"/>
      <c r="AA402" s="158"/>
      <c r="AB402" s="158"/>
      <c r="AC402" s="158"/>
      <c r="AD402" s="158"/>
      <c r="AE402" s="158"/>
    </row>
    <row r="403" spans="1:256" s="127" customFormat="1" ht="22.5" customHeight="1" x14ac:dyDescent="0.25">
      <c r="A403" s="321"/>
      <c r="B403" s="287"/>
      <c r="C403" s="341"/>
      <c r="D403" s="343"/>
      <c r="E403" s="327"/>
      <c r="F403" s="460" t="s">
        <v>1</v>
      </c>
      <c r="G403" s="140"/>
      <c r="H403" s="112"/>
      <c r="I403" s="112"/>
      <c r="J403" s="112"/>
      <c r="K403" s="105"/>
      <c r="L403" s="112"/>
      <c r="M403" s="112"/>
      <c r="N403" s="112"/>
      <c r="O403" s="112"/>
      <c r="P403" s="105"/>
      <c r="Q403" s="105"/>
      <c r="R403" s="105"/>
      <c r="S403" s="105"/>
      <c r="T403" s="112"/>
      <c r="U403" s="141"/>
      <c r="V403" s="203">
        <f>SUM(H403:U403)</f>
        <v>0</v>
      </c>
      <c r="W403" s="131">
        <f>SUM(H403:T403)*H401</f>
        <v>0</v>
      </c>
      <c r="X403" s="157"/>
      <c r="Y403" s="158"/>
      <c r="Z403" s="158"/>
      <c r="AA403" s="158"/>
      <c r="AB403" s="158"/>
      <c r="AC403" s="158"/>
      <c r="AD403" s="158"/>
      <c r="AE403" s="158"/>
    </row>
    <row r="404" spans="1:256" s="127" customFormat="1" ht="22.5" customHeight="1" x14ac:dyDescent="0.25">
      <c r="A404" s="321"/>
      <c r="B404" s="287"/>
      <c r="C404" s="341"/>
      <c r="D404" s="342" t="s">
        <v>268</v>
      </c>
      <c r="E404" s="327"/>
      <c r="F404" s="461"/>
      <c r="G404" s="140"/>
      <c r="H404" s="331">
        <v>2100</v>
      </c>
      <c r="I404" s="331"/>
      <c r="J404" s="331"/>
      <c r="K404" s="331"/>
      <c r="L404" s="331"/>
      <c r="M404" s="331"/>
      <c r="N404" s="331"/>
      <c r="O404" s="331"/>
      <c r="P404" s="128"/>
      <c r="Q404" s="128"/>
      <c r="R404" s="128"/>
      <c r="S404" s="128"/>
      <c r="T404" s="128"/>
      <c r="U404" s="141"/>
      <c r="V404" s="140"/>
      <c r="W404" s="141"/>
      <c r="X404" s="157"/>
      <c r="Y404" s="158"/>
      <c r="Z404" s="158"/>
      <c r="AA404" s="158"/>
      <c r="AB404" s="158"/>
      <c r="AC404" s="158"/>
      <c r="AD404" s="158"/>
      <c r="AE404" s="158"/>
    </row>
    <row r="405" spans="1:256" s="127" customFormat="1" ht="22.5" customHeight="1" x14ac:dyDescent="0.25">
      <c r="A405" s="321"/>
      <c r="B405" s="287"/>
      <c r="C405" s="341"/>
      <c r="D405" s="343"/>
      <c r="E405" s="327"/>
      <c r="F405" s="461"/>
      <c r="G405" s="140"/>
      <c r="H405" s="129">
        <v>24.5</v>
      </c>
      <c r="I405" s="129">
        <v>25</v>
      </c>
      <c r="J405" s="129">
        <v>25.5</v>
      </c>
      <c r="K405" s="129">
        <v>26</v>
      </c>
      <c r="L405" s="129">
        <v>26.5</v>
      </c>
      <c r="M405" s="129">
        <v>27</v>
      </c>
      <c r="N405" s="129">
        <v>27.5</v>
      </c>
      <c r="O405" s="129">
        <v>28</v>
      </c>
      <c r="P405" s="128"/>
      <c r="Q405" s="128"/>
      <c r="R405" s="128"/>
      <c r="S405" s="128"/>
      <c r="T405" s="128"/>
      <c r="U405" s="141"/>
      <c r="V405" s="140"/>
      <c r="W405" s="141"/>
      <c r="X405" s="157"/>
      <c r="Y405" s="158"/>
      <c r="Z405" s="158"/>
      <c r="AA405" s="158"/>
      <c r="AB405" s="158"/>
      <c r="AC405" s="158"/>
      <c r="AD405" s="158"/>
      <c r="AE405" s="158"/>
    </row>
    <row r="406" spans="1:256" s="127" customFormat="1" ht="22.5" customHeight="1" x14ac:dyDescent="0.25">
      <c r="A406" s="322"/>
      <c r="B406" s="287"/>
      <c r="C406" s="341"/>
      <c r="D406" s="343"/>
      <c r="E406" s="328"/>
      <c r="F406" s="462"/>
      <c r="G406" s="142"/>
      <c r="H406" s="105"/>
      <c r="I406" s="105"/>
      <c r="J406" s="112"/>
      <c r="K406" s="112"/>
      <c r="L406" s="112"/>
      <c r="M406" s="112"/>
      <c r="N406" s="105"/>
      <c r="O406" s="105"/>
      <c r="P406" s="128"/>
      <c r="Q406" s="128"/>
      <c r="R406" s="128"/>
      <c r="S406" s="128"/>
      <c r="T406" s="128"/>
      <c r="U406" s="143"/>
      <c r="V406" s="203">
        <f>SUM(H406:U406)</f>
        <v>0</v>
      </c>
      <c r="W406" s="131">
        <f>SUM(H406:O406)*H404</f>
        <v>0</v>
      </c>
      <c r="X406" s="157"/>
      <c r="Y406" s="158"/>
      <c r="Z406" s="158"/>
      <c r="AA406" s="158"/>
      <c r="AB406" s="158"/>
      <c r="AC406" s="158"/>
      <c r="AD406" s="158"/>
      <c r="AE406" s="158"/>
    </row>
    <row r="407" spans="1:256" s="144" customFormat="1" ht="4.5" hidden="1" customHeight="1" x14ac:dyDescent="0.25">
      <c r="A407" s="251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57"/>
      <c r="Y407" s="158"/>
      <c r="Z407" s="158"/>
      <c r="AA407" s="158"/>
      <c r="AB407" s="158"/>
      <c r="AC407" s="158"/>
      <c r="AD407" s="158"/>
      <c r="AE407" s="158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  <c r="CN407" s="127"/>
      <c r="CO407" s="127"/>
      <c r="CP407" s="127"/>
      <c r="CQ407" s="127"/>
      <c r="CR407" s="127"/>
      <c r="CS407" s="127"/>
      <c r="CT407" s="127"/>
      <c r="CU407" s="127"/>
      <c r="CV407" s="127"/>
      <c r="CW407" s="127"/>
      <c r="CX407" s="127"/>
      <c r="CY407" s="127"/>
      <c r="CZ407" s="127"/>
      <c r="DA407" s="127"/>
      <c r="DB407" s="127"/>
      <c r="DC407" s="127"/>
      <c r="DD407" s="127"/>
      <c r="DE407" s="127"/>
      <c r="DF407" s="127"/>
      <c r="DG407" s="127"/>
      <c r="DH407" s="127"/>
      <c r="DI407" s="127"/>
      <c r="DJ407" s="127"/>
      <c r="DK407" s="127"/>
      <c r="DL407" s="127"/>
      <c r="DM407" s="127"/>
      <c r="DN407" s="127"/>
      <c r="DO407" s="127"/>
      <c r="DP407" s="127"/>
      <c r="DQ407" s="127"/>
      <c r="DR407" s="127"/>
      <c r="DS407" s="127"/>
      <c r="DT407" s="127"/>
      <c r="DU407" s="127"/>
      <c r="DV407" s="127"/>
      <c r="DW407" s="127"/>
      <c r="DX407" s="127"/>
      <c r="DY407" s="127"/>
      <c r="DZ407" s="127"/>
      <c r="EA407" s="127"/>
      <c r="EB407" s="127"/>
      <c r="EC407" s="127"/>
      <c r="ED407" s="127"/>
      <c r="EE407" s="127"/>
      <c r="EF407" s="127"/>
      <c r="EG407" s="127"/>
      <c r="EH407" s="127"/>
      <c r="EI407" s="127"/>
      <c r="EJ407" s="127"/>
      <c r="EK407" s="127"/>
      <c r="EL407" s="127"/>
      <c r="EM407" s="127"/>
      <c r="EN407" s="127"/>
      <c r="EO407" s="127"/>
      <c r="EP407" s="127"/>
      <c r="EQ407" s="127"/>
      <c r="ER407" s="127"/>
      <c r="ES407" s="127"/>
      <c r="ET407" s="127"/>
      <c r="EU407" s="127"/>
      <c r="EV407" s="127"/>
      <c r="EW407" s="127"/>
      <c r="EX407" s="127"/>
      <c r="EY407" s="127"/>
      <c r="EZ407" s="127"/>
      <c r="FA407" s="127"/>
      <c r="FB407" s="127"/>
      <c r="FC407" s="127"/>
      <c r="FD407" s="127"/>
      <c r="FE407" s="127"/>
      <c r="FF407" s="127"/>
      <c r="FG407" s="127"/>
      <c r="FH407" s="127"/>
      <c r="FI407" s="127"/>
      <c r="FJ407" s="127"/>
      <c r="FK407" s="127"/>
      <c r="FL407" s="127"/>
      <c r="FM407" s="127"/>
      <c r="FN407" s="127"/>
      <c r="FO407" s="127"/>
      <c r="FP407" s="127"/>
      <c r="FQ407" s="127"/>
      <c r="FR407" s="127"/>
      <c r="FS407" s="127"/>
      <c r="FT407" s="127"/>
      <c r="FU407" s="127"/>
      <c r="FV407" s="127"/>
      <c r="FW407" s="127"/>
      <c r="FX407" s="127"/>
      <c r="FY407" s="127"/>
      <c r="FZ407" s="127"/>
      <c r="GA407" s="127"/>
      <c r="GB407" s="127"/>
      <c r="GC407" s="127"/>
      <c r="GD407" s="127"/>
      <c r="GE407" s="127"/>
      <c r="GF407" s="127"/>
      <c r="GG407" s="127"/>
      <c r="GH407" s="127"/>
      <c r="GI407" s="127"/>
      <c r="GJ407" s="127"/>
      <c r="GK407" s="127"/>
      <c r="GL407" s="127"/>
      <c r="GM407" s="127"/>
      <c r="GN407" s="127"/>
      <c r="GO407" s="127"/>
      <c r="GP407" s="127"/>
      <c r="GQ407" s="127"/>
      <c r="GR407" s="127"/>
      <c r="GS407" s="127"/>
      <c r="GT407" s="127"/>
      <c r="GU407" s="127"/>
      <c r="GV407" s="127"/>
      <c r="GW407" s="127"/>
      <c r="GX407" s="127"/>
      <c r="GY407" s="127"/>
      <c r="GZ407" s="127"/>
      <c r="HA407" s="127"/>
      <c r="HB407" s="127"/>
      <c r="HC407" s="127"/>
      <c r="HD407" s="127"/>
      <c r="HE407" s="127"/>
      <c r="HF407" s="127"/>
      <c r="HG407" s="127"/>
      <c r="HH407" s="127"/>
      <c r="HI407" s="127"/>
      <c r="HJ407" s="127"/>
      <c r="HK407" s="127"/>
      <c r="HL407" s="127"/>
      <c r="HM407" s="127"/>
      <c r="HN407" s="127"/>
      <c r="HO407" s="127"/>
      <c r="HP407" s="127"/>
      <c r="HQ407" s="127"/>
      <c r="HR407" s="127"/>
      <c r="HS407" s="127"/>
      <c r="HT407" s="127"/>
      <c r="HU407" s="127"/>
      <c r="HV407" s="127"/>
      <c r="HW407" s="127"/>
      <c r="HX407" s="127"/>
      <c r="HY407" s="127"/>
      <c r="HZ407" s="127"/>
      <c r="IA407" s="127"/>
      <c r="IB407" s="127"/>
      <c r="IC407" s="127"/>
      <c r="ID407" s="127"/>
      <c r="IE407" s="127"/>
      <c r="IF407" s="127"/>
      <c r="IG407" s="127"/>
      <c r="IH407" s="127"/>
      <c r="II407" s="127"/>
      <c r="IJ407" s="127"/>
      <c r="IK407" s="127"/>
      <c r="IL407" s="127"/>
      <c r="IM407" s="127"/>
      <c r="IN407" s="127"/>
      <c r="IO407" s="127"/>
      <c r="IP407" s="127"/>
      <c r="IQ407" s="127"/>
      <c r="IR407" s="127"/>
      <c r="IS407" s="127"/>
      <c r="IT407" s="127"/>
      <c r="IU407" s="127"/>
      <c r="IV407" s="127"/>
    </row>
    <row r="408" spans="1:256" s="127" customFormat="1" ht="22.5" hidden="1" customHeight="1" x14ac:dyDescent="0.25">
      <c r="A408" s="341"/>
      <c r="B408" s="287"/>
      <c r="C408" s="341" t="s">
        <v>342</v>
      </c>
      <c r="D408" s="342" t="s">
        <v>343</v>
      </c>
      <c r="E408" s="326" t="s">
        <v>344</v>
      </c>
      <c r="F408" s="136"/>
      <c r="G408" s="137"/>
      <c r="H408" s="332">
        <v>2100</v>
      </c>
      <c r="I408" s="332"/>
      <c r="J408" s="332"/>
      <c r="K408" s="332"/>
      <c r="L408" s="332"/>
      <c r="M408" s="332"/>
      <c r="N408" s="332"/>
      <c r="O408" s="332"/>
      <c r="P408" s="332"/>
      <c r="Q408" s="332"/>
      <c r="R408" s="332"/>
      <c r="S408" s="332"/>
      <c r="T408" s="332"/>
      <c r="U408" s="138"/>
      <c r="V408" s="229"/>
      <c r="W408" s="23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</row>
    <row r="409" spans="1:256" s="127" customFormat="1" ht="22.5" hidden="1" customHeight="1" x14ac:dyDescent="0.25">
      <c r="A409" s="341"/>
      <c r="B409" s="287"/>
      <c r="C409" s="341"/>
      <c r="D409" s="343"/>
      <c r="E409" s="327"/>
      <c r="F409" s="139"/>
      <c r="G409" s="140"/>
      <c r="H409" s="129">
        <v>18</v>
      </c>
      <c r="I409" s="129">
        <v>18.5</v>
      </c>
      <c r="J409" s="129">
        <v>19</v>
      </c>
      <c r="K409" s="129">
        <v>19.5</v>
      </c>
      <c r="L409" s="129">
        <v>20</v>
      </c>
      <c r="M409" s="129">
        <v>20.5</v>
      </c>
      <c r="N409" s="129">
        <v>21</v>
      </c>
      <c r="O409" s="129">
        <v>21.5</v>
      </c>
      <c r="P409" s="129">
        <v>22</v>
      </c>
      <c r="Q409" s="129">
        <v>22.5</v>
      </c>
      <c r="R409" s="129">
        <v>23</v>
      </c>
      <c r="S409" s="129">
        <v>23.5</v>
      </c>
      <c r="T409" s="129">
        <v>24</v>
      </c>
      <c r="U409" s="141"/>
      <c r="V409" s="231"/>
      <c r="W409" s="232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</row>
    <row r="410" spans="1:256" s="127" customFormat="1" ht="22.5" hidden="1" customHeight="1" x14ac:dyDescent="0.25">
      <c r="A410" s="373"/>
      <c r="B410" s="287"/>
      <c r="C410" s="341"/>
      <c r="D410" s="343"/>
      <c r="E410" s="327"/>
      <c r="F410" s="460" t="s">
        <v>1</v>
      </c>
      <c r="G410" s="140"/>
      <c r="H410" s="112"/>
      <c r="I410" s="112"/>
      <c r="J410" s="112"/>
      <c r="K410" s="254"/>
      <c r="L410" s="112"/>
      <c r="M410" s="112"/>
      <c r="N410" s="112"/>
      <c r="O410" s="112"/>
      <c r="P410" s="112"/>
      <c r="Q410" s="112"/>
      <c r="R410" s="254"/>
      <c r="S410" s="112"/>
      <c r="T410" s="112"/>
      <c r="U410" s="141"/>
      <c r="V410" s="203">
        <f>SUM(H410:U410)</f>
        <v>0</v>
      </c>
      <c r="W410" s="131">
        <f>SUM(H410:T410)*H408</f>
        <v>0</v>
      </c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</row>
    <row r="411" spans="1:256" s="127" customFormat="1" ht="22.5" hidden="1" customHeight="1" x14ac:dyDescent="0.25">
      <c r="A411" s="341"/>
      <c r="B411" s="287"/>
      <c r="C411" s="341"/>
      <c r="D411" s="342" t="s">
        <v>343</v>
      </c>
      <c r="E411" s="327"/>
      <c r="F411" s="461"/>
      <c r="G411" s="140"/>
      <c r="H411" s="331">
        <v>2100</v>
      </c>
      <c r="I411" s="331"/>
      <c r="J411" s="331"/>
      <c r="K411" s="331"/>
      <c r="L411" s="331"/>
      <c r="M411" s="331"/>
      <c r="N411" s="331"/>
      <c r="O411" s="331"/>
      <c r="P411" s="128"/>
      <c r="Q411" s="128"/>
      <c r="R411" s="128"/>
      <c r="S411" s="128"/>
      <c r="T411" s="128"/>
      <c r="U411" s="141"/>
      <c r="V411" s="140"/>
      <c r="W411" s="141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</row>
    <row r="412" spans="1:256" s="127" customFormat="1" ht="22.5" hidden="1" customHeight="1" x14ac:dyDescent="0.25">
      <c r="A412" s="341"/>
      <c r="B412" s="287"/>
      <c r="C412" s="341"/>
      <c r="D412" s="343"/>
      <c r="E412" s="327"/>
      <c r="F412" s="461"/>
      <c r="G412" s="140"/>
      <c r="H412" s="129">
        <v>24.5</v>
      </c>
      <c r="I412" s="129">
        <v>25</v>
      </c>
      <c r="J412" s="129">
        <v>25.5</v>
      </c>
      <c r="K412" s="129">
        <v>26</v>
      </c>
      <c r="L412" s="129">
        <v>26.5</v>
      </c>
      <c r="M412" s="129">
        <v>27</v>
      </c>
      <c r="N412" s="129">
        <v>27.5</v>
      </c>
      <c r="O412" s="129">
        <v>28</v>
      </c>
      <c r="P412" s="128"/>
      <c r="Q412" s="128"/>
      <c r="R412" s="128"/>
      <c r="S412" s="128"/>
      <c r="T412" s="128"/>
      <c r="U412" s="141"/>
      <c r="V412" s="140"/>
      <c r="W412" s="141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</row>
    <row r="413" spans="1:256" s="127" customFormat="1" ht="22.5" hidden="1" customHeight="1" x14ac:dyDescent="0.25">
      <c r="A413" s="373"/>
      <c r="B413" s="287"/>
      <c r="C413" s="341"/>
      <c r="D413" s="343"/>
      <c r="E413" s="328"/>
      <c r="F413" s="462"/>
      <c r="G413" s="142"/>
      <c r="H413" s="254"/>
      <c r="I413" s="112"/>
      <c r="J413" s="112"/>
      <c r="K413" s="254"/>
      <c r="L413" s="112"/>
      <c r="M413" s="254"/>
      <c r="N413" s="254"/>
      <c r="O413" s="112"/>
      <c r="P413" s="128"/>
      <c r="Q413" s="128"/>
      <c r="R413" s="128"/>
      <c r="S413" s="128"/>
      <c r="T413" s="128"/>
      <c r="U413" s="143"/>
      <c r="V413" s="203">
        <f>SUM(H413:U413)</f>
        <v>0</v>
      </c>
      <c r="W413" s="131">
        <f>SUM(H413:O413)*H411</f>
        <v>0</v>
      </c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</row>
    <row r="414" spans="1:256" s="144" customFormat="1" ht="4.5" hidden="1" customHeight="1" x14ac:dyDescent="0.25">
      <c r="A414" s="251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  <c r="CN414" s="127"/>
      <c r="CO414" s="127"/>
      <c r="CP414" s="127"/>
      <c r="CQ414" s="127"/>
      <c r="CR414" s="127"/>
      <c r="CS414" s="127"/>
      <c r="CT414" s="127"/>
      <c r="CU414" s="127"/>
      <c r="CV414" s="127"/>
      <c r="CW414" s="127"/>
      <c r="CX414" s="127"/>
      <c r="CY414" s="127"/>
      <c r="CZ414" s="127"/>
      <c r="DA414" s="127"/>
      <c r="DB414" s="127"/>
      <c r="DC414" s="127"/>
      <c r="DD414" s="127"/>
      <c r="DE414" s="127"/>
      <c r="DF414" s="127"/>
      <c r="DG414" s="127"/>
      <c r="DH414" s="127"/>
      <c r="DI414" s="127"/>
      <c r="DJ414" s="127"/>
      <c r="DK414" s="127"/>
      <c r="DL414" s="127"/>
      <c r="DM414" s="127"/>
      <c r="DN414" s="127"/>
      <c r="DO414" s="127"/>
      <c r="DP414" s="127"/>
      <c r="DQ414" s="127"/>
      <c r="DR414" s="127"/>
      <c r="DS414" s="127"/>
      <c r="DT414" s="127"/>
      <c r="DU414" s="127"/>
      <c r="DV414" s="127"/>
      <c r="DW414" s="127"/>
      <c r="DX414" s="127"/>
      <c r="DY414" s="127"/>
      <c r="DZ414" s="127"/>
      <c r="EA414" s="127"/>
      <c r="EB414" s="127"/>
      <c r="EC414" s="127"/>
      <c r="ED414" s="127"/>
      <c r="EE414" s="127"/>
      <c r="EF414" s="127"/>
      <c r="EG414" s="127"/>
      <c r="EH414" s="127"/>
      <c r="EI414" s="127"/>
      <c r="EJ414" s="127"/>
      <c r="EK414" s="127"/>
      <c r="EL414" s="127"/>
      <c r="EM414" s="127"/>
      <c r="EN414" s="127"/>
      <c r="EO414" s="127"/>
      <c r="EP414" s="127"/>
      <c r="EQ414" s="127"/>
      <c r="ER414" s="127"/>
      <c r="ES414" s="127"/>
      <c r="ET414" s="127"/>
      <c r="EU414" s="127"/>
      <c r="EV414" s="127"/>
      <c r="EW414" s="127"/>
      <c r="EX414" s="127"/>
      <c r="EY414" s="127"/>
      <c r="EZ414" s="127"/>
      <c r="FA414" s="127"/>
      <c r="FB414" s="127"/>
      <c r="FC414" s="127"/>
      <c r="FD414" s="127"/>
      <c r="FE414" s="127"/>
      <c r="FF414" s="127"/>
      <c r="FG414" s="127"/>
      <c r="FH414" s="127"/>
      <c r="FI414" s="127"/>
      <c r="FJ414" s="127"/>
      <c r="FK414" s="127"/>
      <c r="FL414" s="127"/>
      <c r="FM414" s="127"/>
      <c r="FN414" s="127"/>
      <c r="FO414" s="127"/>
      <c r="FP414" s="127"/>
      <c r="FQ414" s="127"/>
      <c r="FR414" s="127"/>
      <c r="FS414" s="127"/>
      <c r="FT414" s="127"/>
      <c r="FU414" s="127"/>
      <c r="FV414" s="127"/>
      <c r="FW414" s="127"/>
      <c r="FX414" s="127"/>
      <c r="FY414" s="127"/>
      <c r="FZ414" s="127"/>
      <c r="GA414" s="127"/>
      <c r="GB414" s="127"/>
      <c r="GC414" s="127"/>
      <c r="GD414" s="127"/>
      <c r="GE414" s="127"/>
      <c r="GF414" s="127"/>
      <c r="GG414" s="127"/>
      <c r="GH414" s="127"/>
      <c r="GI414" s="127"/>
      <c r="GJ414" s="127"/>
      <c r="GK414" s="127"/>
      <c r="GL414" s="127"/>
      <c r="GM414" s="127"/>
      <c r="GN414" s="127"/>
      <c r="GO414" s="127"/>
      <c r="GP414" s="127"/>
      <c r="GQ414" s="127"/>
      <c r="GR414" s="127"/>
      <c r="GS414" s="127"/>
      <c r="GT414" s="127"/>
      <c r="GU414" s="127"/>
      <c r="GV414" s="127"/>
      <c r="GW414" s="127"/>
      <c r="GX414" s="127"/>
      <c r="GY414" s="127"/>
      <c r="GZ414" s="127"/>
      <c r="HA414" s="127"/>
      <c r="HB414" s="127"/>
      <c r="HC414" s="127"/>
      <c r="HD414" s="127"/>
      <c r="HE414" s="127"/>
      <c r="HF414" s="127"/>
      <c r="HG414" s="127"/>
      <c r="HH414" s="127"/>
      <c r="HI414" s="127"/>
      <c r="HJ414" s="127"/>
      <c r="HK414" s="127"/>
      <c r="HL414" s="127"/>
      <c r="HM414" s="127"/>
      <c r="HN414" s="127"/>
      <c r="HO414" s="127"/>
      <c r="HP414" s="127"/>
      <c r="HQ414" s="127"/>
      <c r="HR414" s="127"/>
      <c r="HS414" s="127"/>
      <c r="HT414" s="127"/>
      <c r="HU414" s="127"/>
      <c r="HV414" s="127"/>
      <c r="HW414" s="127"/>
      <c r="HX414" s="127"/>
      <c r="HY414" s="127"/>
      <c r="HZ414" s="127"/>
      <c r="IA414" s="127"/>
      <c r="IB414" s="127"/>
      <c r="IC414" s="127"/>
      <c r="ID414" s="127"/>
      <c r="IE414" s="127"/>
      <c r="IF414" s="127"/>
      <c r="IG414" s="127"/>
      <c r="IH414" s="127"/>
      <c r="II414" s="127"/>
      <c r="IJ414" s="127"/>
      <c r="IK414" s="127"/>
      <c r="IL414" s="127"/>
      <c r="IM414" s="127"/>
      <c r="IN414" s="127"/>
      <c r="IO414" s="127"/>
      <c r="IP414" s="127"/>
      <c r="IQ414" s="127"/>
      <c r="IR414" s="127"/>
      <c r="IS414" s="127"/>
      <c r="IT414" s="127"/>
      <c r="IU414" s="127"/>
      <c r="IV414" s="127"/>
    </row>
    <row r="415" spans="1:256" s="127" customFormat="1" ht="21" hidden="1" customHeight="1" x14ac:dyDescent="0.25">
      <c r="A415" s="341"/>
      <c r="B415" s="287"/>
      <c r="C415" s="341" t="s">
        <v>345</v>
      </c>
      <c r="D415" s="342" t="s">
        <v>346</v>
      </c>
      <c r="E415" s="326" t="s">
        <v>347</v>
      </c>
      <c r="F415" s="136"/>
      <c r="G415" s="137"/>
      <c r="H415" s="331">
        <v>2200</v>
      </c>
      <c r="I415" s="331"/>
      <c r="J415" s="331"/>
      <c r="K415" s="331"/>
      <c r="L415" s="331"/>
      <c r="M415" s="331"/>
      <c r="N415" s="331"/>
      <c r="O415" s="331"/>
      <c r="P415" s="331"/>
      <c r="Q415" s="331"/>
      <c r="R415" s="331"/>
      <c r="S415" s="331"/>
      <c r="T415" s="331"/>
      <c r="U415" s="138"/>
      <c r="V415" s="229"/>
      <c r="W415" s="23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</row>
    <row r="416" spans="1:256" s="127" customFormat="1" ht="21" hidden="1" customHeight="1" x14ac:dyDescent="0.25">
      <c r="A416" s="341"/>
      <c r="B416" s="287"/>
      <c r="C416" s="341"/>
      <c r="D416" s="343"/>
      <c r="E416" s="327"/>
      <c r="F416" s="139"/>
      <c r="G416" s="140"/>
      <c r="H416" s="129">
        <v>18</v>
      </c>
      <c r="I416" s="129">
        <v>18.5</v>
      </c>
      <c r="J416" s="129">
        <v>19</v>
      </c>
      <c r="K416" s="129">
        <v>19.5</v>
      </c>
      <c r="L416" s="129">
        <v>20</v>
      </c>
      <c r="M416" s="129">
        <v>20.5</v>
      </c>
      <c r="N416" s="129">
        <v>21</v>
      </c>
      <c r="O416" s="129">
        <v>21.5</v>
      </c>
      <c r="P416" s="129">
        <v>22</v>
      </c>
      <c r="Q416" s="129">
        <v>22.5</v>
      </c>
      <c r="R416" s="129">
        <v>23</v>
      </c>
      <c r="S416" s="129">
        <v>23.5</v>
      </c>
      <c r="T416" s="129">
        <v>24</v>
      </c>
      <c r="U416" s="141"/>
      <c r="V416" s="231"/>
      <c r="W416" s="232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</row>
    <row r="417" spans="1:256" s="127" customFormat="1" ht="21" hidden="1" customHeight="1" x14ac:dyDescent="0.25">
      <c r="A417" s="373"/>
      <c r="B417" s="287"/>
      <c r="C417" s="341"/>
      <c r="D417" s="343"/>
      <c r="E417" s="327"/>
      <c r="F417" s="460" t="s">
        <v>1</v>
      </c>
      <c r="G417" s="140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41"/>
      <c r="V417" s="203">
        <f>SUM(H417:U417)</f>
        <v>0</v>
      </c>
      <c r="W417" s="131">
        <f>SUM(H417:T417)*H415</f>
        <v>0</v>
      </c>
      <c r="X417" s="210"/>
      <c r="Y417" s="210"/>
      <c r="Z417" s="210"/>
      <c r="AA417" s="210"/>
      <c r="AB417" s="210"/>
      <c r="AC417" s="210"/>
      <c r="AD417" s="210"/>
      <c r="AE417" s="210"/>
      <c r="AF417" s="210"/>
      <c r="AG417" s="210"/>
      <c r="AH417" s="210"/>
    </row>
    <row r="418" spans="1:256" s="127" customFormat="1" ht="21" hidden="1" customHeight="1" x14ac:dyDescent="0.25">
      <c r="A418" s="341"/>
      <c r="B418" s="287"/>
      <c r="C418" s="341"/>
      <c r="D418" s="342" t="s">
        <v>346</v>
      </c>
      <c r="E418" s="327"/>
      <c r="F418" s="461"/>
      <c r="G418" s="140"/>
      <c r="H418" s="331">
        <v>2200</v>
      </c>
      <c r="I418" s="331"/>
      <c r="J418" s="331"/>
      <c r="K418" s="331"/>
      <c r="L418" s="331"/>
      <c r="M418" s="331"/>
      <c r="N418" s="331"/>
      <c r="O418" s="331"/>
      <c r="P418" s="128"/>
      <c r="Q418" s="128"/>
      <c r="R418" s="128"/>
      <c r="S418" s="128"/>
      <c r="T418" s="128"/>
      <c r="U418" s="141"/>
      <c r="V418" s="140"/>
      <c r="W418" s="141"/>
      <c r="X418" s="210"/>
      <c r="Y418" s="210"/>
      <c r="Z418" s="210"/>
      <c r="AA418" s="210"/>
      <c r="AB418" s="210"/>
      <c r="AC418" s="210"/>
      <c r="AD418" s="210"/>
      <c r="AE418" s="210"/>
      <c r="AF418" s="210"/>
      <c r="AG418" s="210"/>
      <c r="AH418" s="210"/>
    </row>
    <row r="419" spans="1:256" s="127" customFormat="1" ht="21" hidden="1" customHeight="1" x14ac:dyDescent="0.25">
      <c r="A419" s="341"/>
      <c r="B419" s="287"/>
      <c r="C419" s="341"/>
      <c r="D419" s="343"/>
      <c r="E419" s="327"/>
      <c r="F419" s="461"/>
      <c r="G419" s="140"/>
      <c r="H419" s="129">
        <v>24.5</v>
      </c>
      <c r="I419" s="129">
        <v>25</v>
      </c>
      <c r="J419" s="129">
        <v>25.5</v>
      </c>
      <c r="K419" s="129">
        <v>26</v>
      </c>
      <c r="L419" s="129">
        <v>26.5</v>
      </c>
      <c r="M419" s="129">
        <v>27</v>
      </c>
      <c r="N419" s="129">
        <v>27.5</v>
      </c>
      <c r="O419" s="129">
        <v>28</v>
      </c>
      <c r="P419" s="128"/>
      <c r="Q419" s="128"/>
      <c r="R419" s="128"/>
      <c r="S419" s="128"/>
      <c r="T419" s="128"/>
      <c r="U419" s="141"/>
      <c r="V419" s="140"/>
      <c r="W419" s="141"/>
      <c r="X419" s="210"/>
      <c r="Y419" s="210"/>
      <c r="Z419" s="210"/>
      <c r="AA419" s="210"/>
      <c r="AB419" s="210"/>
      <c r="AC419" s="210"/>
      <c r="AD419" s="210"/>
      <c r="AE419" s="210"/>
      <c r="AF419" s="210"/>
      <c r="AG419" s="210"/>
      <c r="AH419" s="210"/>
    </row>
    <row r="420" spans="1:256" s="127" customFormat="1" ht="21" hidden="1" customHeight="1" x14ac:dyDescent="0.25">
      <c r="A420" s="373"/>
      <c r="B420" s="287"/>
      <c r="C420" s="341"/>
      <c r="D420" s="343"/>
      <c r="E420" s="328"/>
      <c r="F420" s="462"/>
      <c r="G420" s="142"/>
      <c r="H420" s="112"/>
      <c r="I420" s="112"/>
      <c r="J420" s="112"/>
      <c r="K420" s="112"/>
      <c r="L420" s="112"/>
      <c r="M420" s="112"/>
      <c r="N420" s="112"/>
      <c r="O420" s="112"/>
      <c r="P420" s="128"/>
      <c r="Q420" s="128"/>
      <c r="R420" s="128"/>
      <c r="S420" s="128"/>
      <c r="T420" s="128"/>
      <c r="U420" s="143"/>
      <c r="V420" s="203">
        <f>SUM(H420:U420)</f>
        <v>0</v>
      </c>
      <c r="W420" s="131">
        <f>SUM(H420:O420)*H418</f>
        <v>0</v>
      </c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</row>
    <row r="421" spans="1:256" s="144" customFormat="1" ht="4.5" hidden="1" customHeight="1" x14ac:dyDescent="0.25">
      <c r="A421" s="251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  <c r="CN421" s="127"/>
      <c r="CO421" s="127"/>
      <c r="CP421" s="127"/>
      <c r="CQ421" s="127"/>
      <c r="CR421" s="127"/>
      <c r="CS421" s="127"/>
      <c r="CT421" s="127"/>
      <c r="CU421" s="127"/>
      <c r="CV421" s="127"/>
      <c r="CW421" s="127"/>
      <c r="CX421" s="127"/>
      <c r="CY421" s="127"/>
      <c r="CZ421" s="127"/>
      <c r="DA421" s="127"/>
      <c r="DB421" s="127"/>
      <c r="DC421" s="127"/>
      <c r="DD421" s="127"/>
      <c r="DE421" s="127"/>
      <c r="DF421" s="127"/>
      <c r="DG421" s="127"/>
      <c r="DH421" s="127"/>
      <c r="DI421" s="127"/>
      <c r="DJ421" s="127"/>
      <c r="DK421" s="127"/>
      <c r="DL421" s="127"/>
      <c r="DM421" s="127"/>
      <c r="DN421" s="127"/>
      <c r="DO421" s="127"/>
      <c r="DP421" s="127"/>
      <c r="DQ421" s="127"/>
      <c r="DR421" s="127"/>
      <c r="DS421" s="127"/>
      <c r="DT421" s="127"/>
      <c r="DU421" s="127"/>
      <c r="DV421" s="127"/>
      <c r="DW421" s="127"/>
      <c r="DX421" s="127"/>
      <c r="DY421" s="127"/>
      <c r="DZ421" s="127"/>
      <c r="EA421" s="127"/>
      <c r="EB421" s="127"/>
      <c r="EC421" s="127"/>
      <c r="ED421" s="127"/>
      <c r="EE421" s="127"/>
      <c r="EF421" s="127"/>
      <c r="EG421" s="127"/>
      <c r="EH421" s="127"/>
      <c r="EI421" s="127"/>
      <c r="EJ421" s="127"/>
      <c r="EK421" s="127"/>
      <c r="EL421" s="127"/>
      <c r="EM421" s="127"/>
      <c r="EN421" s="127"/>
      <c r="EO421" s="127"/>
      <c r="EP421" s="127"/>
      <c r="EQ421" s="127"/>
      <c r="ER421" s="127"/>
      <c r="ES421" s="127"/>
      <c r="ET421" s="127"/>
      <c r="EU421" s="127"/>
      <c r="EV421" s="127"/>
      <c r="EW421" s="127"/>
      <c r="EX421" s="127"/>
      <c r="EY421" s="127"/>
      <c r="EZ421" s="127"/>
      <c r="FA421" s="127"/>
      <c r="FB421" s="127"/>
      <c r="FC421" s="127"/>
      <c r="FD421" s="127"/>
      <c r="FE421" s="127"/>
      <c r="FF421" s="127"/>
      <c r="FG421" s="127"/>
      <c r="FH421" s="127"/>
      <c r="FI421" s="127"/>
      <c r="FJ421" s="127"/>
      <c r="FK421" s="127"/>
      <c r="FL421" s="127"/>
      <c r="FM421" s="127"/>
      <c r="FN421" s="127"/>
      <c r="FO421" s="127"/>
      <c r="FP421" s="127"/>
      <c r="FQ421" s="127"/>
      <c r="FR421" s="127"/>
      <c r="FS421" s="127"/>
      <c r="FT421" s="127"/>
      <c r="FU421" s="127"/>
      <c r="FV421" s="127"/>
      <c r="FW421" s="127"/>
      <c r="FX421" s="127"/>
      <c r="FY421" s="127"/>
      <c r="FZ421" s="127"/>
      <c r="GA421" s="127"/>
      <c r="GB421" s="127"/>
      <c r="GC421" s="127"/>
      <c r="GD421" s="127"/>
      <c r="GE421" s="127"/>
      <c r="GF421" s="127"/>
      <c r="GG421" s="127"/>
      <c r="GH421" s="127"/>
      <c r="GI421" s="127"/>
      <c r="GJ421" s="127"/>
      <c r="GK421" s="127"/>
      <c r="GL421" s="127"/>
      <c r="GM421" s="127"/>
      <c r="GN421" s="127"/>
      <c r="GO421" s="127"/>
      <c r="GP421" s="127"/>
      <c r="GQ421" s="127"/>
      <c r="GR421" s="127"/>
      <c r="GS421" s="127"/>
      <c r="GT421" s="127"/>
      <c r="GU421" s="127"/>
      <c r="GV421" s="127"/>
      <c r="GW421" s="127"/>
      <c r="GX421" s="127"/>
      <c r="GY421" s="127"/>
      <c r="GZ421" s="127"/>
      <c r="HA421" s="127"/>
      <c r="HB421" s="127"/>
      <c r="HC421" s="127"/>
      <c r="HD421" s="127"/>
      <c r="HE421" s="127"/>
      <c r="HF421" s="127"/>
      <c r="HG421" s="127"/>
      <c r="HH421" s="127"/>
      <c r="HI421" s="127"/>
      <c r="HJ421" s="127"/>
      <c r="HK421" s="127"/>
      <c r="HL421" s="127"/>
      <c r="HM421" s="127"/>
      <c r="HN421" s="127"/>
      <c r="HO421" s="127"/>
      <c r="HP421" s="127"/>
      <c r="HQ421" s="127"/>
      <c r="HR421" s="127"/>
      <c r="HS421" s="127"/>
      <c r="HT421" s="127"/>
      <c r="HU421" s="127"/>
      <c r="HV421" s="127"/>
      <c r="HW421" s="127"/>
      <c r="HX421" s="127"/>
      <c r="HY421" s="127"/>
      <c r="HZ421" s="127"/>
      <c r="IA421" s="127"/>
      <c r="IB421" s="127"/>
      <c r="IC421" s="127"/>
      <c r="ID421" s="127"/>
      <c r="IE421" s="127"/>
      <c r="IF421" s="127"/>
      <c r="IG421" s="127"/>
      <c r="IH421" s="127"/>
      <c r="II421" s="127"/>
      <c r="IJ421" s="127"/>
      <c r="IK421" s="127"/>
      <c r="IL421" s="127"/>
      <c r="IM421" s="127"/>
      <c r="IN421" s="127"/>
      <c r="IO421" s="127"/>
      <c r="IP421" s="127"/>
      <c r="IQ421" s="127"/>
      <c r="IR421" s="127"/>
      <c r="IS421" s="127"/>
      <c r="IT421" s="127"/>
      <c r="IU421" s="127"/>
      <c r="IV421" s="127"/>
    </row>
    <row r="422" spans="1:256" s="127" customFormat="1" ht="21" hidden="1" customHeight="1" x14ac:dyDescent="0.25">
      <c r="A422" s="341"/>
      <c r="B422" s="287"/>
      <c r="C422" s="341" t="s">
        <v>348</v>
      </c>
      <c r="D422" s="342" t="s">
        <v>349</v>
      </c>
      <c r="E422" s="326" t="s">
        <v>350</v>
      </c>
      <c r="F422" s="136"/>
      <c r="G422" s="137"/>
      <c r="H422" s="331">
        <v>2200</v>
      </c>
      <c r="I422" s="331"/>
      <c r="J422" s="331"/>
      <c r="K422" s="331"/>
      <c r="L422" s="331"/>
      <c r="M422" s="331"/>
      <c r="N422" s="331"/>
      <c r="O422" s="331"/>
      <c r="P422" s="331"/>
      <c r="Q422" s="331"/>
      <c r="R422" s="331"/>
      <c r="S422" s="331"/>
      <c r="T422" s="331"/>
      <c r="U422" s="138"/>
      <c r="V422" s="229"/>
      <c r="W422" s="23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</row>
    <row r="423" spans="1:256" s="127" customFormat="1" ht="21" hidden="1" customHeight="1" x14ac:dyDescent="0.25">
      <c r="A423" s="341"/>
      <c r="B423" s="287"/>
      <c r="C423" s="341"/>
      <c r="D423" s="343"/>
      <c r="E423" s="327"/>
      <c r="F423" s="139"/>
      <c r="G423" s="140"/>
      <c r="H423" s="129">
        <v>18</v>
      </c>
      <c r="I423" s="129">
        <v>18.5</v>
      </c>
      <c r="J423" s="129">
        <v>19</v>
      </c>
      <c r="K423" s="129">
        <v>19.5</v>
      </c>
      <c r="L423" s="129">
        <v>20</v>
      </c>
      <c r="M423" s="129">
        <v>20.5</v>
      </c>
      <c r="N423" s="129">
        <v>21</v>
      </c>
      <c r="O423" s="129">
        <v>21.5</v>
      </c>
      <c r="P423" s="129">
        <v>22</v>
      </c>
      <c r="Q423" s="129">
        <v>22.5</v>
      </c>
      <c r="R423" s="129">
        <v>23</v>
      </c>
      <c r="S423" s="129">
        <v>23.5</v>
      </c>
      <c r="T423" s="129">
        <v>24</v>
      </c>
      <c r="U423" s="141"/>
      <c r="V423" s="231"/>
      <c r="W423" s="232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</row>
    <row r="424" spans="1:256" s="127" customFormat="1" ht="21" hidden="1" customHeight="1" x14ac:dyDescent="0.25">
      <c r="A424" s="373"/>
      <c r="B424" s="287"/>
      <c r="C424" s="341"/>
      <c r="D424" s="343"/>
      <c r="E424" s="327"/>
      <c r="F424" s="460" t="s">
        <v>1</v>
      </c>
      <c r="G424" s="140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41"/>
      <c r="V424" s="203">
        <f>SUM(H424:U424)</f>
        <v>0</v>
      </c>
      <c r="W424" s="131">
        <f>SUM(H424:T424)*H422</f>
        <v>0</v>
      </c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</row>
    <row r="425" spans="1:256" s="127" customFormat="1" ht="21" hidden="1" customHeight="1" x14ac:dyDescent="0.25">
      <c r="A425" s="341"/>
      <c r="B425" s="287"/>
      <c r="C425" s="341"/>
      <c r="D425" s="342" t="s">
        <v>349</v>
      </c>
      <c r="E425" s="327"/>
      <c r="F425" s="461"/>
      <c r="G425" s="140"/>
      <c r="H425" s="331">
        <v>2200</v>
      </c>
      <c r="I425" s="331"/>
      <c r="J425" s="331"/>
      <c r="K425" s="331"/>
      <c r="L425" s="331"/>
      <c r="M425" s="331"/>
      <c r="N425" s="331"/>
      <c r="O425" s="331"/>
      <c r="P425" s="128"/>
      <c r="Q425" s="128"/>
      <c r="R425" s="128"/>
      <c r="S425" s="128"/>
      <c r="T425" s="128"/>
      <c r="U425" s="141"/>
      <c r="V425" s="140"/>
      <c r="W425" s="141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</row>
    <row r="426" spans="1:256" s="127" customFormat="1" ht="21" hidden="1" customHeight="1" x14ac:dyDescent="0.25">
      <c r="A426" s="341"/>
      <c r="B426" s="287"/>
      <c r="C426" s="341"/>
      <c r="D426" s="343"/>
      <c r="E426" s="327"/>
      <c r="F426" s="461"/>
      <c r="G426" s="140"/>
      <c r="H426" s="129">
        <v>24.5</v>
      </c>
      <c r="I426" s="129">
        <v>25</v>
      </c>
      <c r="J426" s="129">
        <v>25.5</v>
      </c>
      <c r="K426" s="129">
        <v>26</v>
      </c>
      <c r="L426" s="129">
        <v>26.5</v>
      </c>
      <c r="M426" s="129">
        <v>27</v>
      </c>
      <c r="N426" s="129">
        <v>27.5</v>
      </c>
      <c r="O426" s="129">
        <v>28</v>
      </c>
      <c r="P426" s="128"/>
      <c r="Q426" s="128"/>
      <c r="R426" s="128"/>
      <c r="S426" s="128"/>
      <c r="T426" s="128"/>
      <c r="U426" s="141"/>
      <c r="V426" s="140"/>
      <c r="W426" s="141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</row>
    <row r="427" spans="1:256" s="127" customFormat="1" ht="21" hidden="1" customHeight="1" x14ac:dyDescent="0.25">
      <c r="A427" s="373"/>
      <c r="B427" s="287"/>
      <c r="C427" s="341"/>
      <c r="D427" s="343"/>
      <c r="E427" s="328"/>
      <c r="F427" s="462"/>
      <c r="G427" s="142"/>
      <c r="H427" s="112"/>
      <c r="I427" s="112"/>
      <c r="J427" s="112"/>
      <c r="K427" s="112"/>
      <c r="L427" s="112"/>
      <c r="M427" s="112"/>
      <c r="N427" s="112"/>
      <c r="O427" s="112"/>
      <c r="P427" s="128"/>
      <c r="Q427" s="128"/>
      <c r="R427" s="128"/>
      <c r="S427" s="128"/>
      <c r="T427" s="128"/>
      <c r="U427" s="143"/>
      <c r="V427" s="203">
        <f>SUM(H427:U427)</f>
        <v>0</v>
      </c>
      <c r="W427" s="131">
        <f>SUM(H427:O427)*H425</f>
        <v>0</v>
      </c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</row>
    <row r="428" spans="1:256" s="144" customFormat="1" ht="4.5" hidden="1" customHeight="1" x14ac:dyDescent="0.25">
      <c r="A428" s="251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  <c r="CN428" s="127"/>
      <c r="CO428" s="127"/>
      <c r="CP428" s="127"/>
      <c r="CQ428" s="127"/>
      <c r="CR428" s="127"/>
      <c r="CS428" s="127"/>
      <c r="CT428" s="127"/>
      <c r="CU428" s="127"/>
      <c r="CV428" s="127"/>
      <c r="CW428" s="127"/>
      <c r="CX428" s="127"/>
      <c r="CY428" s="127"/>
      <c r="CZ428" s="127"/>
      <c r="DA428" s="127"/>
      <c r="DB428" s="127"/>
      <c r="DC428" s="127"/>
      <c r="DD428" s="127"/>
      <c r="DE428" s="127"/>
      <c r="DF428" s="127"/>
      <c r="DG428" s="127"/>
      <c r="DH428" s="127"/>
      <c r="DI428" s="127"/>
      <c r="DJ428" s="127"/>
      <c r="DK428" s="127"/>
      <c r="DL428" s="127"/>
      <c r="DM428" s="127"/>
      <c r="DN428" s="127"/>
      <c r="DO428" s="127"/>
      <c r="DP428" s="127"/>
      <c r="DQ428" s="127"/>
      <c r="DR428" s="127"/>
      <c r="DS428" s="127"/>
      <c r="DT428" s="127"/>
      <c r="DU428" s="127"/>
      <c r="DV428" s="127"/>
      <c r="DW428" s="127"/>
      <c r="DX428" s="127"/>
      <c r="DY428" s="127"/>
      <c r="DZ428" s="127"/>
      <c r="EA428" s="127"/>
      <c r="EB428" s="127"/>
      <c r="EC428" s="127"/>
      <c r="ED428" s="127"/>
      <c r="EE428" s="127"/>
      <c r="EF428" s="127"/>
      <c r="EG428" s="127"/>
      <c r="EH428" s="127"/>
      <c r="EI428" s="127"/>
      <c r="EJ428" s="127"/>
      <c r="EK428" s="127"/>
      <c r="EL428" s="127"/>
      <c r="EM428" s="127"/>
      <c r="EN428" s="127"/>
      <c r="EO428" s="127"/>
      <c r="EP428" s="127"/>
      <c r="EQ428" s="127"/>
      <c r="ER428" s="127"/>
      <c r="ES428" s="127"/>
      <c r="ET428" s="127"/>
      <c r="EU428" s="127"/>
      <c r="EV428" s="127"/>
      <c r="EW428" s="127"/>
      <c r="EX428" s="127"/>
      <c r="EY428" s="127"/>
      <c r="EZ428" s="127"/>
      <c r="FA428" s="127"/>
      <c r="FB428" s="127"/>
      <c r="FC428" s="127"/>
      <c r="FD428" s="127"/>
      <c r="FE428" s="127"/>
      <c r="FF428" s="127"/>
      <c r="FG428" s="127"/>
      <c r="FH428" s="127"/>
      <c r="FI428" s="127"/>
      <c r="FJ428" s="127"/>
      <c r="FK428" s="127"/>
      <c r="FL428" s="127"/>
      <c r="FM428" s="127"/>
      <c r="FN428" s="127"/>
      <c r="FO428" s="127"/>
      <c r="FP428" s="127"/>
      <c r="FQ428" s="127"/>
      <c r="FR428" s="127"/>
      <c r="FS428" s="127"/>
      <c r="FT428" s="127"/>
      <c r="FU428" s="127"/>
      <c r="FV428" s="127"/>
      <c r="FW428" s="127"/>
      <c r="FX428" s="127"/>
      <c r="FY428" s="127"/>
      <c r="FZ428" s="127"/>
      <c r="GA428" s="127"/>
      <c r="GB428" s="127"/>
      <c r="GC428" s="127"/>
      <c r="GD428" s="127"/>
      <c r="GE428" s="127"/>
      <c r="GF428" s="127"/>
      <c r="GG428" s="127"/>
      <c r="GH428" s="127"/>
      <c r="GI428" s="127"/>
      <c r="GJ428" s="127"/>
      <c r="GK428" s="127"/>
      <c r="GL428" s="127"/>
      <c r="GM428" s="127"/>
      <c r="GN428" s="127"/>
      <c r="GO428" s="127"/>
      <c r="GP428" s="127"/>
      <c r="GQ428" s="127"/>
      <c r="GR428" s="127"/>
      <c r="GS428" s="127"/>
      <c r="GT428" s="127"/>
      <c r="GU428" s="127"/>
      <c r="GV428" s="127"/>
      <c r="GW428" s="127"/>
      <c r="GX428" s="127"/>
      <c r="GY428" s="127"/>
      <c r="GZ428" s="127"/>
      <c r="HA428" s="127"/>
      <c r="HB428" s="127"/>
      <c r="HC428" s="127"/>
      <c r="HD428" s="127"/>
      <c r="HE428" s="127"/>
      <c r="HF428" s="127"/>
      <c r="HG428" s="127"/>
      <c r="HH428" s="127"/>
      <c r="HI428" s="127"/>
      <c r="HJ428" s="127"/>
      <c r="HK428" s="127"/>
      <c r="HL428" s="127"/>
      <c r="HM428" s="127"/>
      <c r="HN428" s="127"/>
      <c r="HO428" s="127"/>
      <c r="HP428" s="127"/>
      <c r="HQ428" s="127"/>
      <c r="HR428" s="127"/>
      <c r="HS428" s="127"/>
      <c r="HT428" s="127"/>
      <c r="HU428" s="127"/>
      <c r="HV428" s="127"/>
      <c r="HW428" s="127"/>
      <c r="HX428" s="127"/>
      <c r="HY428" s="127"/>
      <c r="HZ428" s="127"/>
      <c r="IA428" s="127"/>
      <c r="IB428" s="127"/>
      <c r="IC428" s="127"/>
      <c r="ID428" s="127"/>
      <c r="IE428" s="127"/>
      <c r="IF428" s="127"/>
      <c r="IG428" s="127"/>
      <c r="IH428" s="127"/>
      <c r="II428" s="127"/>
      <c r="IJ428" s="127"/>
      <c r="IK428" s="127"/>
      <c r="IL428" s="127"/>
      <c r="IM428" s="127"/>
      <c r="IN428" s="127"/>
      <c r="IO428" s="127"/>
      <c r="IP428" s="127"/>
      <c r="IQ428" s="127"/>
      <c r="IR428" s="127"/>
      <c r="IS428" s="127"/>
      <c r="IT428" s="127"/>
      <c r="IU428" s="127"/>
      <c r="IV428" s="127"/>
    </row>
    <row r="429" spans="1:256" s="127" customFormat="1" ht="21" hidden="1" customHeight="1" x14ac:dyDescent="0.25">
      <c r="A429" s="341"/>
      <c r="B429" s="287"/>
      <c r="C429" s="341" t="s">
        <v>351</v>
      </c>
      <c r="D429" s="342" t="s">
        <v>352</v>
      </c>
      <c r="E429" s="326" t="s">
        <v>353</v>
      </c>
      <c r="F429" s="136"/>
      <c r="G429" s="137"/>
      <c r="H429" s="329">
        <v>2200</v>
      </c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/>
      <c r="T429" s="330"/>
      <c r="U429" s="138"/>
      <c r="V429" s="229"/>
      <c r="W429" s="23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</row>
    <row r="430" spans="1:256" s="127" customFormat="1" ht="21" hidden="1" customHeight="1" x14ac:dyDescent="0.25">
      <c r="A430" s="341"/>
      <c r="B430" s="287"/>
      <c r="C430" s="341"/>
      <c r="D430" s="343"/>
      <c r="E430" s="327"/>
      <c r="F430" s="139"/>
      <c r="G430" s="140"/>
      <c r="H430" s="129">
        <v>18</v>
      </c>
      <c r="I430" s="129">
        <v>18.5</v>
      </c>
      <c r="J430" s="129">
        <v>19</v>
      </c>
      <c r="K430" s="129">
        <v>19.5</v>
      </c>
      <c r="L430" s="129">
        <v>20</v>
      </c>
      <c r="M430" s="129">
        <v>20.5</v>
      </c>
      <c r="N430" s="129">
        <v>21</v>
      </c>
      <c r="O430" s="129">
        <v>21.5</v>
      </c>
      <c r="P430" s="129">
        <v>22</v>
      </c>
      <c r="Q430" s="129">
        <v>22.5</v>
      </c>
      <c r="R430" s="129">
        <v>23</v>
      </c>
      <c r="S430" s="129">
        <v>23.5</v>
      </c>
      <c r="T430" s="129">
        <v>24</v>
      </c>
      <c r="U430" s="141"/>
      <c r="V430" s="231"/>
      <c r="W430" s="232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</row>
    <row r="431" spans="1:256" s="127" customFormat="1" ht="21" hidden="1" customHeight="1" x14ac:dyDescent="0.25">
      <c r="A431" s="373"/>
      <c r="B431" s="287"/>
      <c r="C431" s="341"/>
      <c r="D431" s="343"/>
      <c r="E431" s="327"/>
      <c r="F431" s="460" t="s">
        <v>1</v>
      </c>
      <c r="G431" s="140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41"/>
      <c r="V431" s="203">
        <f>SUM(H431:U431)</f>
        <v>0</v>
      </c>
      <c r="W431" s="131">
        <f>SUM(H431:T431)*H429</f>
        <v>0</v>
      </c>
      <c r="X431" s="210"/>
      <c r="Y431" s="210"/>
      <c r="Z431" s="210"/>
      <c r="AA431" s="210"/>
      <c r="AB431" s="210"/>
      <c r="AC431" s="210"/>
      <c r="AD431" s="210"/>
      <c r="AE431" s="210"/>
      <c r="AF431" s="210"/>
      <c r="AG431" s="210"/>
      <c r="AH431" s="210"/>
    </row>
    <row r="432" spans="1:256" s="127" customFormat="1" ht="21" hidden="1" customHeight="1" x14ac:dyDescent="0.25">
      <c r="A432" s="341"/>
      <c r="B432" s="287"/>
      <c r="C432" s="341"/>
      <c r="D432" s="342" t="s">
        <v>352</v>
      </c>
      <c r="E432" s="327"/>
      <c r="F432" s="461"/>
      <c r="G432" s="140"/>
      <c r="H432" s="329">
        <v>2200</v>
      </c>
      <c r="I432" s="330"/>
      <c r="J432" s="330"/>
      <c r="K432" s="330"/>
      <c r="L432" s="330"/>
      <c r="M432" s="330"/>
      <c r="N432" s="330"/>
      <c r="O432" s="330"/>
      <c r="P432" s="128"/>
      <c r="Q432" s="128"/>
      <c r="R432" s="128"/>
      <c r="S432" s="128"/>
      <c r="T432" s="128"/>
      <c r="U432" s="141"/>
      <c r="V432" s="140"/>
      <c r="W432" s="141"/>
      <c r="X432" s="210"/>
      <c r="Y432" s="210"/>
      <c r="Z432" s="210"/>
      <c r="AA432" s="210"/>
      <c r="AB432" s="210"/>
      <c r="AC432" s="210"/>
      <c r="AD432" s="210"/>
      <c r="AE432" s="210"/>
      <c r="AF432" s="210"/>
      <c r="AG432" s="210"/>
      <c r="AH432" s="210"/>
    </row>
    <row r="433" spans="1:256" s="127" customFormat="1" ht="21" hidden="1" customHeight="1" x14ac:dyDescent="0.25">
      <c r="A433" s="341"/>
      <c r="B433" s="287"/>
      <c r="C433" s="341"/>
      <c r="D433" s="343"/>
      <c r="E433" s="327"/>
      <c r="F433" s="461"/>
      <c r="G433" s="140"/>
      <c r="H433" s="129">
        <v>24.5</v>
      </c>
      <c r="I433" s="129">
        <v>25</v>
      </c>
      <c r="J433" s="129">
        <v>25.5</v>
      </c>
      <c r="K433" s="129">
        <v>26</v>
      </c>
      <c r="L433" s="129">
        <v>26.5</v>
      </c>
      <c r="M433" s="129">
        <v>27</v>
      </c>
      <c r="N433" s="129">
        <v>27.5</v>
      </c>
      <c r="O433" s="129">
        <v>28</v>
      </c>
      <c r="P433" s="128"/>
      <c r="Q433" s="128"/>
      <c r="R433" s="128"/>
      <c r="S433" s="128"/>
      <c r="T433" s="128"/>
      <c r="U433" s="141"/>
      <c r="V433" s="140"/>
      <c r="W433" s="141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</row>
    <row r="434" spans="1:256" s="127" customFormat="1" ht="21" hidden="1" customHeight="1" x14ac:dyDescent="0.25">
      <c r="A434" s="373"/>
      <c r="B434" s="287"/>
      <c r="C434" s="341"/>
      <c r="D434" s="343"/>
      <c r="E434" s="328"/>
      <c r="F434" s="462"/>
      <c r="G434" s="142"/>
      <c r="H434" s="112"/>
      <c r="I434" s="112"/>
      <c r="J434" s="112"/>
      <c r="K434" s="112"/>
      <c r="L434" s="112"/>
      <c r="M434" s="112"/>
      <c r="N434" s="112"/>
      <c r="O434" s="112"/>
      <c r="P434" s="128"/>
      <c r="Q434" s="128"/>
      <c r="R434" s="128"/>
      <c r="S434" s="128"/>
      <c r="T434" s="128"/>
      <c r="U434" s="143"/>
      <c r="V434" s="203">
        <f>SUM(H434:U434)</f>
        <v>0</v>
      </c>
      <c r="W434" s="131">
        <f>SUM(H434:O434)*H432</f>
        <v>0</v>
      </c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</row>
    <row r="435" spans="1:256" s="144" customFormat="1" ht="4.5" customHeight="1" x14ac:dyDescent="0.25">
      <c r="A435" s="251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7"/>
      <c r="CH435" s="127"/>
      <c r="CI435" s="127"/>
      <c r="CJ435" s="127"/>
      <c r="CK435" s="127"/>
      <c r="CL435" s="127"/>
      <c r="CM435" s="127"/>
      <c r="CN435" s="127"/>
      <c r="CO435" s="127"/>
      <c r="CP435" s="127"/>
      <c r="CQ435" s="127"/>
      <c r="CR435" s="127"/>
      <c r="CS435" s="127"/>
      <c r="CT435" s="127"/>
      <c r="CU435" s="127"/>
      <c r="CV435" s="127"/>
      <c r="CW435" s="127"/>
      <c r="CX435" s="127"/>
      <c r="CY435" s="127"/>
      <c r="CZ435" s="127"/>
      <c r="DA435" s="127"/>
      <c r="DB435" s="127"/>
      <c r="DC435" s="127"/>
      <c r="DD435" s="127"/>
      <c r="DE435" s="127"/>
      <c r="DF435" s="127"/>
      <c r="DG435" s="127"/>
      <c r="DH435" s="127"/>
      <c r="DI435" s="127"/>
      <c r="DJ435" s="127"/>
      <c r="DK435" s="127"/>
      <c r="DL435" s="127"/>
      <c r="DM435" s="127"/>
      <c r="DN435" s="127"/>
      <c r="DO435" s="127"/>
      <c r="DP435" s="127"/>
      <c r="DQ435" s="127"/>
      <c r="DR435" s="127"/>
      <c r="DS435" s="127"/>
      <c r="DT435" s="127"/>
      <c r="DU435" s="127"/>
      <c r="DV435" s="127"/>
      <c r="DW435" s="127"/>
      <c r="DX435" s="127"/>
      <c r="DY435" s="127"/>
      <c r="DZ435" s="127"/>
      <c r="EA435" s="127"/>
      <c r="EB435" s="127"/>
      <c r="EC435" s="127"/>
      <c r="ED435" s="127"/>
      <c r="EE435" s="127"/>
      <c r="EF435" s="127"/>
      <c r="EG435" s="127"/>
      <c r="EH435" s="127"/>
      <c r="EI435" s="127"/>
      <c r="EJ435" s="127"/>
      <c r="EK435" s="127"/>
      <c r="EL435" s="127"/>
      <c r="EM435" s="127"/>
      <c r="EN435" s="127"/>
      <c r="EO435" s="127"/>
      <c r="EP435" s="127"/>
      <c r="EQ435" s="127"/>
      <c r="ER435" s="127"/>
      <c r="ES435" s="127"/>
      <c r="ET435" s="127"/>
      <c r="EU435" s="127"/>
      <c r="EV435" s="127"/>
      <c r="EW435" s="127"/>
      <c r="EX435" s="127"/>
      <c r="EY435" s="127"/>
      <c r="EZ435" s="127"/>
      <c r="FA435" s="127"/>
      <c r="FB435" s="127"/>
      <c r="FC435" s="127"/>
      <c r="FD435" s="127"/>
      <c r="FE435" s="127"/>
      <c r="FF435" s="127"/>
      <c r="FG435" s="127"/>
      <c r="FH435" s="127"/>
      <c r="FI435" s="127"/>
      <c r="FJ435" s="127"/>
      <c r="FK435" s="127"/>
      <c r="FL435" s="127"/>
      <c r="FM435" s="127"/>
      <c r="FN435" s="127"/>
      <c r="FO435" s="127"/>
      <c r="FP435" s="127"/>
      <c r="FQ435" s="127"/>
      <c r="FR435" s="127"/>
      <c r="FS435" s="127"/>
      <c r="FT435" s="127"/>
      <c r="FU435" s="127"/>
      <c r="FV435" s="127"/>
      <c r="FW435" s="127"/>
      <c r="FX435" s="127"/>
      <c r="FY435" s="127"/>
      <c r="FZ435" s="127"/>
      <c r="GA435" s="127"/>
      <c r="GB435" s="127"/>
      <c r="GC435" s="127"/>
      <c r="GD435" s="127"/>
      <c r="GE435" s="127"/>
      <c r="GF435" s="127"/>
      <c r="GG435" s="127"/>
      <c r="GH435" s="127"/>
      <c r="GI435" s="127"/>
      <c r="GJ435" s="127"/>
      <c r="GK435" s="127"/>
      <c r="GL435" s="127"/>
      <c r="GM435" s="127"/>
      <c r="GN435" s="127"/>
      <c r="GO435" s="127"/>
      <c r="GP435" s="127"/>
      <c r="GQ435" s="127"/>
      <c r="GR435" s="127"/>
      <c r="GS435" s="127"/>
      <c r="GT435" s="127"/>
      <c r="GU435" s="127"/>
      <c r="GV435" s="127"/>
      <c r="GW435" s="127"/>
      <c r="GX435" s="127"/>
      <c r="GY435" s="127"/>
      <c r="GZ435" s="127"/>
      <c r="HA435" s="127"/>
      <c r="HB435" s="127"/>
      <c r="HC435" s="127"/>
      <c r="HD435" s="127"/>
      <c r="HE435" s="127"/>
      <c r="HF435" s="127"/>
      <c r="HG435" s="127"/>
      <c r="HH435" s="127"/>
      <c r="HI435" s="127"/>
      <c r="HJ435" s="127"/>
      <c r="HK435" s="127"/>
      <c r="HL435" s="127"/>
      <c r="HM435" s="127"/>
      <c r="HN435" s="127"/>
      <c r="HO435" s="127"/>
      <c r="HP435" s="127"/>
      <c r="HQ435" s="127"/>
      <c r="HR435" s="127"/>
      <c r="HS435" s="127"/>
      <c r="HT435" s="127"/>
      <c r="HU435" s="127"/>
      <c r="HV435" s="127"/>
      <c r="HW435" s="127"/>
      <c r="HX435" s="127"/>
      <c r="HY435" s="127"/>
      <c r="HZ435" s="127"/>
      <c r="IA435" s="127"/>
      <c r="IB435" s="127"/>
      <c r="IC435" s="127"/>
      <c r="ID435" s="127"/>
      <c r="IE435" s="127"/>
      <c r="IF435" s="127"/>
      <c r="IG435" s="127"/>
      <c r="IH435" s="127"/>
      <c r="II435" s="127"/>
      <c r="IJ435" s="127"/>
      <c r="IK435" s="127"/>
      <c r="IL435" s="127"/>
      <c r="IM435" s="127"/>
      <c r="IN435" s="127"/>
      <c r="IO435" s="127"/>
      <c r="IP435" s="127"/>
      <c r="IQ435" s="127"/>
      <c r="IR435" s="127"/>
      <c r="IS435" s="127"/>
      <c r="IT435" s="127"/>
      <c r="IU435" s="127"/>
      <c r="IV435" s="127"/>
    </row>
    <row r="436" spans="1:256" s="127" customFormat="1" ht="20.25" hidden="1" customHeight="1" x14ac:dyDescent="0.25">
      <c r="A436" s="341"/>
      <c r="B436" s="287"/>
      <c r="C436" s="341" t="s">
        <v>354</v>
      </c>
      <c r="D436" s="342" t="s">
        <v>355</v>
      </c>
      <c r="E436" s="326" t="s">
        <v>356</v>
      </c>
      <c r="F436" s="136"/>
      <c r="G436" s="137"/>
      <c r="H436" s="329">
        <v>2200</v>
      </c>
      <c r="I436" s="330"/>
      <c r="J436" s="330"/>
      <c r="K436" s="330"/>
      <c r="L436" s="330"/>
      <c r="M436" s="330"/>
      <c r="N436" s="330"/>
      <c r="O436" s="330"/>
      <c r="P436" s="330"/>
      <c r="Q436" s="330"/>
      <c r="R436" s="330"/>
      <c r="S436" s="330"/>
      <c r="T436" s="330"/>
      <c r="U436" s="138"/>
      <c r="V436" s="229"/>
      <c r="W436" s="230"/>
      <c r="X436" s="210"/>
      <c r="Y436" s="210"/>
      <c r="Z436" s="210"/>
      <c r="AA436" s="210"/>
      <c r="AB436" s="210"/>
      <c r="AC436" s="210"/>
      <c r="AD436" s="210"/>
      <c r="AE436" s="210"/>
      <c r="AF436" s="210"/>
      <c r="AG436" s="210"/>
      <c r="AH436" s="210"/>
    </row>
    <row r="437" spans="1:256" s="127" customFormat="1" ht="20.25" hidden="1" customHeight="1" x14ac:dyDescent="0.25">
      <c r="A437" s="341"/>
      <c r="B437" s="287"/>
      <c r="C437" s="341"/>
      <c r="D437" s="343"/>
      <c r="E437" s="327"/>
      <c r="F437" s="139"/>
      <c r="G437" s="140"/>
      <c r="H437" s="129">
        <v>18</v>
      </c>
      <c r="I437" s="129">
        <v>18.5</v>
      </c>
      <c r="J437" s="129">
        <v>19</v>
      </c>
      <c r="K437" s="129">
        <v>19.5</v>
      </c>
      <c r="L437" s="129">
        <v>20</v>
      </c>
      <c r="M437" s="129">
        <v>20.5</v>
      </c>
      <c r="N437" s="129">
        <v>21</v>
      </c>
      <c r="O437" s="129">
        <v>21.5</v>
      </c>
      <c r="P437" s="129">
        <v>22</v>
      </c>
      <c r="Q437" s="129">
        <v>22.5</v>
      </c>
      <c r="R437" s="129">
        <v>23</v>
      </c>
      <c r="S437" s="129">
        <v>23.5</v>
      </c>
      <c r="T437" s="129">
        <v>24</v>
      </c>
      <c r="U437" s="141"/>
      <c r="V437" s="231"/>
      <c r="W437" s="232"/>
      <c r="X437" s="210"/>
      <c r="Y437" s="210"/>
      <c r="Z437" s="210"/>
      <c r="AA437" s="210"/>
      <c r="AB437" s="210"/>
      <c r="AC437" s="210"/>
      <c r="AD437" s="210"/>
      <c r="AE437" s="210"/>
      <c r="AF437" s="210"/>
      <c r="AG437" s="210"/>
      <c r="AH437" s="210"/>
    </row>
    <row r="438" spans="1:256" s="127" customFormat="1" ht="20.25" hidden="1" customHeight="1" x14ac:dyDescent="0.25">
      <c r="A438" s="373"/>
      <c r="B438" s="287"/>
      <c r="C438" s="341"/>
      <c r="D438" s="343"/>
      <c r="E438" s="327"/>
      <c r="F438" s="460" t="s">
        <v>1</v>
      </c>
      <c r="G438" s="140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41"/>
      <c r="V438" s="203">
        <f>SUM(H438:U438)</f>
        <v>0</v>
      </c>
      <c r="W438" s="131">
        <f>SUM(H438:T438)*H436</f>
        <v>0</v>
      </c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</row>
    <row r="439" spans="1:256" s="127" customFormat="1" ht="20.25" hidden="1" customHeight="1" x14ac:dyDescent="0.25">
      <c r="A439" s="341"/>
      <c r="B439" s="287"/>
      <c r="C439" s="341"/>
      <c r="D439" s="342" t="s">
        <v>355</v>
      </c>
      <c r="E439" s="327"/>
      <c r="F439" s="461"/>
      <c r="G439" s="140"/>
      <c r="H439" s="329">
        <v>2200</v>
      </c>
      <c r="I439" s="330"/>
      <c r="J439" s="330"/>
      <c r="K439" s="330"/>
      <c r="L439" s="330"/>
      <c r="M439" s="330"/>
      <c r="N439" s="330"/>
      <c r="O439" s="330"/>
      <c r="P439" s="128"/>
      <c r="Q439" s="128"/>
      <c r="R439" s="128"/>
      <c r="S439" s="128"/>
      <c r="T439" s="128"/>
      <c r="U439" s="141"/>
      <c r="V439" s="140"/>
      <c r="W439" s="141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</row>
    <row r="440" spans="1:256" s="127" customFormat="1" ht="20.25" hidden="1" customHeight="1" x14ac:dyDescent="0.25">
      <c r="A440" s="341"/>
      <c r="B440" s="287"/>
      <c r="C440" s="341"/>
      <c r="D440" s="343"/>
      <c r="E440" s="327"/>
      <c r="F440" s="461"/>
      <c r="G440" s="140"/>
      <c r="H440" s="129">
        <v>24.5</v>
      </c>
      <c r="I440" s="129">
        <v>25</v>
      </c>
      <c r="J440" s="129">
        <v>25.5</v>
      </c>
      <c r="K440" s="129">
        <v>26</v>
      </c>
      <c r="L440" s="129">
        <v>26.5</v>
      </c>
      <c r="M440" s="129">
        <v>27</v>
      </c>
      <c r="N440" s="129">
        <v>27.5</v>
      </c>
      <c r="O440" s="129">
        <v>28</v>
      </c>
      <c r="P440" s="128"/>
      <c r="Q440" s="128"/>
      <c r="R440" s="128"/>
      <c r="S440" s="128"/>
      <c r="T440" s="128"/>
      <c r="U440" s="141"/>
      <c r="V440" s="140"/>
      <c r="W440" s="141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</row>
    <row r="441" spans="1:256" s="127" customFormat="1" ht="20.25" hidden="1" customHeight="1" x14ac:dyDescent="0.25">
      <c r="A441" s="373"/>
      <c r="B441" s="287"/>
      <c r="C441" s="341"/>
      <c r="D441" s="343"/>
      <c r="E441" s="328"/>
      <c r="F441" s="462"/>
      <c r="G441" s="142"/>
      <c r="H441" s="112"/>
      <c r="I441" s="112"/>
      <c r="J441" s="112"/>
      <c r="K441" s="112"/>
      <c r="L441" s="112"/>
      <c r="M441" s="112"/>
      <c r="N441" s="112"/>
      <c r="O441" s="112"/>
      <c r="P441" s="128"/>
      <c r="Q441" s="128"/>
      <c r="R441" s="128"/>
      <c r="S441" s="128"/>
      <c r="T441" s="128"/>
      <c r="U441" s="143"/>
      <c r="V441" s="203">
        <f>SUM(H441:U441)</f>
        <v>0</v>
      </c>
      <c r="W441" s="131">
        <f>SUM(H441:O441)*H439</f>
        <v>0</v>
      </c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</row>
    <row r="442" spans="1:256" s="144" customFormat="1" ht="4.5" hidden="1" customHeight="1" x14ac:dyDescent="0.25">
      <c r="A442" s="251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7"/>
      <c r="CH442" s="127"/>
      <c r="CI442" s="127"/>
      <c r="CJ442" s="127"/>
      <c r="CK442" s="127"/>
      <c r="CL442" s="127"/>
      <c r="CM442" s="127"/>
      <c r="CN442" s="127"/>
      <c r="CO442" s="127"/>
      <c r="CP442" s="127"/>
      <c r="CQ442" s="127"/>
      <c r="CR442" s="127"/>
      <c r="CS442" s="127"/>
      <c r="CT442" s="127"/>
      <c r="CU442" s="127"/>
      <c r="CV442" s="127"/>
      <c r="CW442" s="127"/>
      <c r="CX442" s="127"/>
      <c r="CY442" s="127"/>
      <c r="CZ442" s="127"/>
      <c r="DA442" s="127"/>
      <c r="DB442" s="127"/>
      <c r="DC442" s="127"/>
      <c r="DD442" s="127"/>
      <c r="DE442" s="127"/>
      <c r="DF442" s="127"/>
      <c r="DG442" s="127"/>
      <c r="DH442" s="127"/>
      <c r="DI442" s="127"/>
      <c r="DJ442" s="127"/>
      <c r="DK442" s="127"/>
      <c r="DL442" s="127"/>
      <c r="DM442" s="127"/>
      <c r="DN442" s="127"/>
      <c r="DO442" s="127"/>
      <c r="DP442" s="127"/>
      <c r="DQ442" s="127"/>
      <c r="DR442" s="127"/>
      <c r="DS442" s="127"/>
      <c r="DT442" s="127"/>
      <c r="DU442" s="127"/>
      <c r="DV442" s="127"/>
      <c r="DW442" s="127"/>
      <c r="DX442" s="127"/>
      <c r="DY442" s="127"/>
      <c r="DZ442" s="127"/>
      <c r="EA442" s="127"/>
      <c r="EB442" s="127"/>
      <c r="EC442" s="127"/>
      <c r="ED442" s="127"/>
      <c r="EE442" s="127"/>
      <c r="EF442" s="127"/>
      <c r="EG442" s="127"/>
      <c r="EH442" s="127"/>
      <c r="EI442" s="127"/>
      <c r="EJ442" s="127"/>
      <c r="EK442" s="127"/>
      <c r="EL442" s="127"/>
      <c r="EM442" s="127"/>
      <c r="EN442" s="127"/>
      <c r="EO442" s="127"/>
      <c r="EP442" s="127"/>
      <c r="EQ442" s="127"/>
      <c r="ER442" s="127"/>
      <c r="ES442" s="127"/>
      <c r="ET442" s="127"/>
      <c r="EU442" s="127"/>
      <c r="EV442" s="127"/>
      <c r="EW442" s="127"/>
      <c r="EX442" s="127"/>
      <c r="EY442" s="127"/>
      <c r="EZ442" s="127"/>
      <c r="FA442" s="127"/>
      <c r="FB442" s="127"/>
      <c r="FC442" s="127"/>
      <c r="FD442" s="127"/>
      <c r="FE442" s="127"/>
      <c r="FF442" s="127"/>
      <c r="FG442" s="127"/>
      <c r="FH442" s="127"/>
      <c r="FI442" s="127"/>
      <c r="FJ442" s="127"/>
      <c r="FK442" s="127"/>
      <c r="FL442" s="127"/>
      <c r="FM442" s="127"/>
      <c r="FN442" s="127"/>
      <c r="FO442" s="127"/>
      <c r="FP442" s="127"/>
      <c r="FQ442" s="127"/>
      <c r="FR442" s="127"/>
      <c r="FS442" s="127"/>
      <c r="FT442" s="127"/>
      <c r="FU442" s="127"/>
      <c r="FV442" s="127"/>
      <c r="FW442" s="127"/>
      <c r="FX442" s="127"/>
      <c r="FY442" s="127"/>
      <c r="FZ442" s="127"/>
      <c r="GA442" s="127"/>
      <c r="GB442" s="127"/>
      <c r="GC442" s="127"/>
      <c r="GD442" s="127"/>
      <c r="GE442" s="127"/>
      <c r="GF442" s="127"/>
      <c r="GG442" s="127"/>
      <c r="GH442" s="127"/>
      <c r="GI442" s="127"/>
      <c r="GJ442" s="127"/>
      <c r="GK442" s="127"/>
      <c r="GL442" s="127"/>
      <c r="GM442" s="127"/>
      <c r="GN442" s="127"/>
      <c r="GO442" s="127"/>
      <c r="GP442" s="127"/>
      <c r="GQ442" s="127"/>
      <c r="GR442" s="127"/>
      <c r="GS442" s="127"/>
      <c r="GT442" s="127"/>
      <c r="GU442" s="127"/>
      <c r="GV442" s="127"/>
      <c r="GW442" s="127"/>
      <c r="GX442" s="127"/>
      <c r="GY442" s="127"/>
      <c r="GZ442" s="127"/>
      <c r="HA442" s="127"/>
      <c r="HB442" s="127"/>
      <c r="HC442" s="127"/>
      <c r="HD442" s="127"/>
      <c r="HE442" s="127"/>
      <c r="HF442" s="127"/>
      <c r="HG442" s="127"/>
      <c r="HH442" s="127"/>
      <c r="HI442" s="127"/>
      <c r="HJ442" s="127"/>
      <c r="HK442" s="127"/>
      <c r="HL442" s="127"/>
      <c r="HM442" s="127"/>
      <c r="HN442" s="127"/>
      <c r="HO442" s="127"/>
      <c r="HP442" s="127"/>
      <c r="HQ442" s="127"/>
      <c r="HR442" s="127"/>
      <c r="HS442" s="127"/>
      <c r="HT442" s="127"/>
      <c r="HU442" s="127"/>
      <c r="HV442" s="127"/>
      <c r="HW442" s="127"/>
      <c r="HX442" s="127"/>
      <c r="HY442" s="127"/>
      <c r="HZ442" s="127"/>
      <c r="IA442" s="127"/>
      <c r="IB442" s="127"/>
      <c r="IC442" s="127"/>
      <c r="ID442" s="127"/>
      <c r="IE442" s="127"/>
      <c r="IF442" s="127"/>
      <c r="IG442" s="127"/>
      <c r="IH442" s="127"/>
      <c r="II442" s="127"/>
      <c r="IJ442" s="127"/>
      <c r="IK442" s="127"/>
      <c r="IL442" s="127"/>
      <c r="IM442" s="127"/>
      <c r="IN442" s="127"/>
      <c r="IO442" s="127"/>
      <c r="IP442" s="127"/>
      <c r="IQ442" s="127"/>
      <c r="IR442" s="127"/>
      <c r="IS442" s="127"/>
      <c r="IT442" s="127"/>
      <c r="IU442" s="127"/>
      <c r="IV442" s="127"/>
    </row>
    <row r="443" spans="1:256" s="127" customFormat="1" ht="33" customHeight="1" x14ac:dyDescent="0.25">
      <c r="A443" s="341"/>
      <c r="B443" s="287"/>
      <c r="C443" s="341" t="s">
        <v>357</v>
      </c>
      <c r="D443" s="342" t="s">
        <v>358</v>
      </c>
      <c r="E443" s="326" t="s">
        <v>359</v>
      </c>
      <c r="F443" s="136"/>
      <c r="G443" s="137"/>
      <c r="H443" s="331">
        <v>1200</v>
      </c>
      <c r="I443" s="331"/>
      <c r="J443" s="331"/>
      <c r="K443" s="331"/>
      <c r="L443" s="331"/>
      <c r="M443" s="331"/>
      <c r="N443" s="331"/>
      <c r="O443" s="331"/>
      <c r="P443" s="331"/>
      <c r="Q443" s="331"/>
      <c r="R443" s="331"/>
      <c r="S443" s="331"/>
      <c r="T443" s="128"/>
      <c r="U443" s="128"/>
      <c r="V443" s="229"/>
      <c r="W443" s="23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</row>
    <row r="444" spans="1:256" s="127" customFormat="1" ht="27" customHeight="1" x14ac:dyDescent="0.25">
      <c r="A444" s="341"/>
      <c r="B444" s="287"/>
      <c r="C444" s="341"/>
      <c r="D444" s="343"/>
      <c r="E444" s="327"/>
      <c r="F444" s="139"/>
      <c r="G444" s="140"/>
      <c r="H444" s="129">
        <v>32</v>
      </c>
      <c r="I444" s="129">
        <v>33</v>
      </c>
      <c r="J444" s="129">
        <v>34</v>
      </c>
      <c r="K444" s="129">
        <v>35</v>
      </c>
      <c r="L444" s="129">
        <v>36</v>
      </c>
      <c r="M444" s="129">
        <v>37</v>
      </c>
      <c r="N444" s="129">
        <v>38</v>
      </c>
      <c r="O444" s="129">
        <v>39</v>
      </c>
      <c r="P444" s="129">
        <v>40</v>
      </c>
      <c r="Q444" s="129">
        <v>41</v>
      </c>
      <c r="R444" s="129">
        <v>42</v>
      </c>
      <c r="S444" s="129">
        <v>43</v>
      </c>
      <c r="T444" s="128"/>
      <c r="U444" s="128"/>
      <c r="V444" s="231"/>
      <c r="W444" s="232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</row>
    <row r="445" spans="1:256" s="127" customFormat="1" ht="21.95" customHeight="1" x14ac:dyDescent="0.25">
      <c r="A445" s="373"/>
      <c r="B445" s="287"/>
      <c r="C445" s="341"/>
      <c r="D445" s="343"/>
      <c r="E445" s="327"/>
      <c r="F445" s="195" t="s">
        <v>1</v>
      </c>
      <c r="G445" s="140"/>
      <c r="H445" s="112"/>
      <c r="I445" s="112"/>
      <c r="J445" s="112"/>
      <c r="K445" s="112"/>
      <c r="L445" s="112"/>
      <c r="M445" s="112"/>
      <c r="N445" s="112"/>
      <c r="O445" s="112"/>
      <c r="P445" s="112"/>
      <c r="Q445" s="254"/>
      <c r="R445" s="254"/>
      <c r="S445" s="254"/>
      <c r="T445" s="128"/>
      <c r="U445" s="128"/>
      <c r="V445" s="203">
        <f>SUM(H445:U445)</f>
        <v>0</v>
      </c>
      <c r="W445" s="131">
        <f>SUM(H445:S445)*H443</f>
        <v>0</v>
      </c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</row>
    <row r="446" spans="1:256" s="144" customFormat="1" ht="4.5" customHeight="1" x14ac:dyDescent="0.25">
      <c r="A446" s="251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  <c r="CN446" s="127"/>
      <c r="CO446" s="127"/>
      <c r="CP446" s="127"/>
      <c r="CQ446" s="127"/>
      <c r="CR446" s="127"/>
      <c r="CS446" s="127"/>
      <c r="CT446" s="127"/>
      <c r="CU446" s="127"/>
      <c r="CV446" s="127"/>
      <c r="CW446" s="127"/>
      <c r="CX446" s="127"/>
      <c r="CY446" s="127"/>
      <c r="CZ446" s="127"/>
      <c r="DA446" s="127"/>
      <c r="DB446" s="127"/>
      <c r="DC446" s="127"/>
      <c r="DD446" s="127"/>
      <c r="DE446" s="127"/>
      <c r="DF446" s="127"/>
      <c r="DG446" s="127"/>
      <c r="DH446" s="127"/>
      <c r="DI446" s="127"/>
      <c r="DJ446" s="127"/>
      <c r="DK446" s="127"/>
      <c r="DL446" s="127"/>
      <c r="DM446" s="127"/>
      <c r="DN446" s="127"/>
      <c r="DO446" s="127"/>
      <c r="DP446" s="127"/>
      <c r="DQ446" s="127"/>
      <c r="DR446" s="127"/>
      <c r="DS446" s="127"/>
      <c r="DT446" s="127"/>
      <c r="DU446" s="127"/>
      <c r="DV446" s="127"/>
      <c r="DW446" s="127"/>
      <c r="DX446" s="127"/>
      <c r="DY446" s="127"/>
      <c r="DZ446" s="127"/>
      <c r="EA446" s="127"/>
      <c r="EB446" s="127"/>
      <c r="EC446" s="127"/>
      <c r="ED446" s="127"/>
      <c r="EE446" s="127"/>
      <c r="EF446" s="127"/>
      <c r="EG446" s="127"/>
      <c r="EH446" s="127"/>
      <c r="EI446" s="127"/>
      <c r="EJ446" s="127"/>
      <c r="EK446" s="127"/>
      <c r="EL446" s="127"/>
      <c r="EM446" s="127"/>
      <c r="EN446" s="127"/>
      <c r="EO446" s="127"/>
      <c r="EP446" s="127"/>
      <c r="EQ446" s="127"/>
      <c r="ER446" s="127"/>
      <c r="ES446" s="127"/>
      <c r="ET446" s="127"/>
      <c r="EU446" s="127"/>
      <c r="EV446" s="127"/>
      <c r="EW446" s="127"/>
      <c r="EX446" s="127"/>
      <c r="EY446" s="127"/>
      <c r="EZ446" s="127"/>
      <c r="FA446" s="127"/>
      <c r="FB446" s="127"/>
      <c r="FC446" s="127"/>
      <c r="FD446" s="127"/>
      <c r="FE446" s="127"/>
      <c r="FF446" s="127"/>
      <c r="FG446" s="127"/>
      <c r="FH446" s="127"/>
      <c r="FI446" s="127"/>
      <c r="FJ446" s="127"/>
      <c r="FK446" s="127"/>
      <c r="FL446" s="127"/>
      <c r="FM446" s="127"/>
      <c r="FN446" s="127"/>
      <c r="FO446" s="127"/>
      <c r="FP446" s="127"/>
      <c r="FQ446" s="127"/>
      <c r="FR446" s="127"/>
      <c r="FS446" s="127"/>
      <c r="FT446" s="127"/>
      <c r="FU446" s="127"/>
      <c r="FV446" s="127"/>
      <c r="FW446" s="127"/>
      <c r="FX446" s="127"/>
      <c r="FY446" s="127"/>
      <c r="FZ446" s="127"/>
      <c r="GA446" s="127"/>
      <c r="GB446" s="127"/>
      <c r="GC446" s="127"/>
      <c r="GD446" s="127"/>
      <c r="GE446" s="127"/>
      <c r="GF446" s="127"/>
      <c r="GG446" s="127"/>
      <c r="GH446" s="127"/>
      <c r="GI446" s="127"/>
      <c r="GJ446" s="127"/>
      <c r="GK446" s="127"/>
      <c r="GL446" s="127"/>
      <c r="GM446" s="127"/>
      <c r="GN446" s="127"/>
      <c r="GO446" s="127"/>
      <c r="GP446" s="127"/>
      <c r="GQ446" s="127"/>
      <c r="GR446" s="127"/>
      <c r="GS446" s="127"/>
      <c r="GT446" s="127"/>
      <c r="GU446" s="127"/>
      <c r="GV446" s="127"/>
      <c r="GW446" s="127"/>
      <c r="GX446" s="127"/>
      <c r="GY446" s="127"/>
      <c r="GZ446" s="127"/>
      <c r="HA446" s="127"/>
      <c r="HB446" s="127"/>
      <c r="HC446" s="127"/>
      <c r="HD446" s="127"/>
      <c r="HE446" s="127"/>
      <c r="HF446" s="127"/>
      <c r="HG446" s="127"/>
      <c r="HH446" s="127"/>
      <c r="HI446" s="127"/>
      <c r="HJ446" s="127"/>
      <c r="HK446" s="127"/>
      <c r="HL446" s="127"/>
      <c r="HM446" s="127"/>
      <c r="HN446" s="127"/>
      <c r="HO446" s="127"/>
      <c r="HP446" s="127"/>
      <c r="HQ446" s="127"/>
      <c r="HR446" s="127"/>
      <c r="HS446" s="127"/>
      <c r="HT446" s="127"/>
      <c r="HU446" s="127"/>
      <c r="HV446" s="127"/>
      <c r="HW446" s="127"/>
      <c r="HX446" s="127"/>
      <c r="HY446" s="127"/>
      <c r="HZ446" s="127"/>
      <c r="IA446" s="127"/>
      <c r="IB446" s="127"/>
      <c r="IC446" s="127"/>
      <c r="ID446" s="127"/>
      <c r="IE446" s="127"/>
      <c r="IF446" s="127"/>
      <c r="IG446" s="127"/>
      <c r="IH446" s="127"/>
      <c r="II446" s="127"/>
      <c r="IJ446" s="127"/>
      <c r="IK446" s="127"/>
      <c r="IL446" s="127"/>
      <c r="IM446" s="127"/>
      <c r="IN446" s="127"/>
      <c r="IO446" s="127"/>
      <c r="IP446" s="127"/>
      <c r="IQ446" s="127"/>
      <c r="IR446" s="127"/>
      <c r="IS446" s="127"/>
      <c r="IT446" s="127"/>
      <c r="IU446" s="127"/>
      <c r="IV446" s="127"/>
    </row>
    <row r="447" spans="1:256" ht="30.75" customHeight="1" x14ac:dyDescent="0.25">
      <c r="A447" s="470"/>
      <c r="B447" s="344"/>
      <c r="C447" s="470" t="s">
        <v>269</v>
      </c>
      <c r="D447" s="473" t="s">
        <v>237</v>
      </c>
      <c r="E447" s="338" t="s">
        <v>242</v>
      </c>
      <c r="F447" s="302"/>
      <c r="G447" s="331">
        <v>1800</v>
      </c>
      <c r="H447" s="331"/>
      <c r="I447" s="331"/>
      <c r="J447" s="331"/>
      <c r="K447" s="331"/>
      <c r="L447" s="331"/>
      <c r="M447" s="331"/>
      <c r="N447" s="331"/>
      <c r="O447" s="331"/>
      <c r="P447" s="331"/>
      <c r="Q447" s="331"/>
      <c r="R447" s="331"/>
      <c r="S447" s="331"/>
      <c r="T447" s="331"/>
      <c r="U447" s="86"/>
      <c r="V447" s="187"/>
      <c r="W447" s="188"/>
      <c r="X447" s="157"/>
      <c r="Y447" s="158"/>
      <c r="Z447" s="158"/>
      <c r="AA447" s="158"/>
      <c r="AB447" s="158"/>
      <c r="AC447" s="158"/>
      <c r="AD447" s="158"/>
      <c r="AE447" s="158"/>
    </row>
    <row r="448" spans="1:256" ht="25.5" customHeight="1" x14ac:dyDescent="0.25">
      <c r="A448" s="471"/>
      <c r="B448" s="345"/>
      <c r="C448" s="471"/>
      <c r="D448" s="473"/>
      <c r="E448" s="339"/>
      <c r="F448" s="302"/>
      <c r="G448" s="5">
        <v>18</v>
      </c>
      <c r="H448" s="5">
        <v>18.5</v>
      </c>
      <c r="I448" s="5">
        <v>19</v>
      </c>
      <c r="J448" s="5">
        <v>19.5</v>
      </c>
      <c r="K448" s="5">
        <v>20</v>
      </c>
      <c r="L448" s="5">
        <v>20.5</v>
      </c>
      <c r="M448" s="5">
        <v>21</v>
      </c>
      <c r="N448" s="5">
        <v>21.5</v>
      </c>
      <c r="O448" s="5">
        <v>22</v>
      </c>
      <c r="P448" s="5">
        <v>22.5</v>
      </c>
      <c r="Q448" s="5">
        <v>23</v>
      </c>
      <c r="R448" s="5">
        <v>23.5</v>
      </c>
      <c r="S448" s="5">
        <v>24</v>
      </c>
      <c r="T448" s="5">
        <v>24.5</v>
      </c>
      <c r="U448" s="21"/>
      <c r="V448" s="189"/>
      <c r="W448" s="190"/>
      <c r="X448" s="157"/>
      <c r="Y448" s="158"/>
      <c r="Z448" s="158"/>
      <c r="AA448" s="158"/>
      <c r="AB448" s="158"/>
      <c r="AC448" s="158"/>
      <c r="AD448" s="158"/>
      <c r="AE448" s="158"/>
    </row>
    <row r="449" spans="1:589" ht="21.95" customHeight="1" x14ac:dyDescent="0.25">
      <c r="A449" s="471"/>
      <c r="B449" s="345"/>
      <c r="C449" s="471"/>
      <c r="D449" s="473"/>
      <c r="E449" s="339"/>
      <c r="F449" s="114" t="s">
        <v>238</v>
      </c>
      <c r="G449" s="105"/>
      <c r="H449" s="105"/>
      <c r="I449" s="112"/>
      <c r="J449" s="254"/>
      <c r="K449" s="105"/>
      <c r="L449" s="105"/>
      <c r="M449" s="105"/>
      <c r="N449" s="105"/>
      <c r="O449" s="105"/>
      <c r="P449" s="112"/>
      <c r="Q449" s="112"/>
      <c r="R449" s="105"/>
      <c r="S449" s="105"/>
      <c r="T449" s="112"/>
      <c r="U449" s="21"/>
      <c r="V449" s="203">
        <f>SUM(G449:U449)</f>
        <v>0</v>
      </c>
      <c r="W449" s="10">
        <f>SUM(G449:T449)*G447</f>
        <v>0</v>
      </c>
      <c r="X449" s="157"/>
      <c r="Y449" s="158"/>
      <c r="Z449" s="158"/>
      <c r="AA449" s="158"/>
      <c r="AB449" s="158"/>
      <c r="AC449" s="158"/>
      <c r="AD449" s="158"/>
      <c r="AE449" s="158"/>
    </row>
    <row r="450" spans="1:589" ht="25.5" customHeight="1" x14ac:dyDescent="0.25">
      <c r="A450" s="471"/>
      <c r="B450" s="345"/>
      <c r="C450" s="471"/>
      <c r="D450" s="473" t="s">
        <v>239</v>
      </c>
      <c r="E450" s="339"/>
      <c r="F450" s="302"/>
      <c r="G450" s="331">
        <v>1800</v>
      </c>
      <c r="H450" s="331"/>
      <c r="I450" s="331"/>
      <c r="J450" s="331"/>
      <c r="K450" s="331"/>
      <c r="L450" s="331"/>
      <c r="M450" s="331"/>
      <c r="N450" s="331"/>
      <c r="O450" s="331"/>
      <c r="P450" s="331"/>
      <c r="Q450" s="331"/>
      <c r="R450" s="331"/>
      <c r="S450" s="331"/>
      <c r="T450" s="331"/>
      <c r="U450" s="86"/>
      <c r="V450" s="187"/>
      <c r="W450" s="188"/>
      <c r="X450" s="157"/>
      <c r="Y450" s="158"/>
      <c r="Z450" s="158"/>
      <c r="AA450" s="158"/>
      <c r="AB450" s="158"/>
      <c r="AC450" s="158"/>
      <c r="AD450" s="158"/>
      <c r="AE450" s="158"/>
    </row>
    <row r="451" spans="1:589" ht="25.5" customHeight="1" x14ac:dyDescent="0.25">
      <c r="A451" s="471"/>
      <c r="B451" s="345"/>
      <c r="C451" s="471"/>
      <c r="D451" s="473"/>
      <c r="E451" s="339"/>
      <c r="F451" s="302"/>
      <c r="G451" s="5">
        <v>18</v>
      </c>
      <c r="H451" s="5">
        <v>18.5</v>
      </c>
      <c r="I451" s="5">
        <v>19</v>
      </c>
      <c r="J451" s="5">
        <v>19.5</v>
      </c>
      <c r="K451" s="5">
        <v>20</v>
      </c>
      <c r="L451" s="5">
        <v>20.5</v>
      </c>
      <c r="M451" s="5">
        <v>21</v>
      </c>
      <c r="N451" s="5">
        <v>21.5</v>
      </c>
      <c r="O451" s="5">
        <v>22</v>
      </c>
      <c r="P451" s="5">
        <v>22.5</v>
      </c>
      <c r="Q451" s="5">
        <v>23</v>
      </c>
      <c r="R451" s="5">
        <v>23.5</v>
      </c>
      <c r="S451" s="5">
        <v>24</v>
      </c>
      <c r="T451" s="5">
        <v>24.5</v>
      </c>
      <c r="U451" s="21"/>
      <c r="V451" s="189"/>
      <c r="W451" s="190"/>
      <c r="X451" s="157"/>
      <c r="Y451" s="158"/>
      <c r="Z451" s="158"/>
      <c r="AA451" s="158"/>
      <c r="AB451" s="158"/>
      <c r="AC451" s="158"/>
      <c r="AD451" s="158"/>
      <c r="AE451" s="158"/>
    </row>
    <row r="452" spans="1:589" ht="21.95" customHeight="1" x14ac:dyDescent="0.25">
      <c r="A452" s="472"/>
      <c r="B452" s="386"/>
      <c r="C452" s="472"/>
      <c r="D452" s="473"/>
      <c r="E452" s="339"/>
      <c r="F452" s="115" t="s">
        <v>240</v>
      </c>
      <c r="G452" s="112"/>
      <c r="H452" s="112"/>
      <c r="I452" s="112"/>
      <c r="J452" s="112"/>
      <c r="K452" s="112"/>
      <c r="L452" s="112"/>
      <c r="M452" s="112"/>
      <c r="N452" s="105"/>
      <c r="O452" s="105"/>
      <c r="P452" s="105"/>
      <c r="Q452" s="105"/>
      <c r="R452" s="112"/>
      <c r="S452" s="105"/>
      <c r="T452" s="112"/>
      <c r="U452" s="21"/>
      <c r="V452" s="203">
        <f>SUM(G452:U452)</f>
        <v>0</v>
      </c>
      <c r="W452" s="10">
        <f>SUM(G452:T452)*G450</f>
        <v>0</v>
      </c>
      <c r="X452" s="157"/>
      <c r="Y452" s="158"/>
      <c r="Z452" s="158"/>
      <c r="AA452" s="158"/>
      <c r="AB452" s="158"/>
      <c r="AC452" s="158"/>
      <c r="AD452" s="158"/>
      <c r="AE452" s="158"/>
    </row>
    <row r="453" spans="1:589" s="4" customFormat="1" ht="4.5" customHeight="1" x14ac:dyDescent="0.25">
      <c r="A453" s="251"/>
      <c r="B453" s="66"/>
      <c r="C453" s="107"/>
      <c r="D453" s="107"/>
      <c r="E453" s="107"/>
      <c r="F453" s="10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8"/>
      <c r="X453" s="157"/>
      <c r="Y453" s="158"/>
      <c r="Z453" s="158"/>
      <c r="AA453" s="158"/>
      <c r="AB453" s="158"/>
      <c r="AC453" s="158"/>
      <c r="AD453" s="158"/>
      <c r="AE453" s="15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3"/>
      <c r="NJ453" s="3"/>
      <c r="NK453" s="3"/>
      <c r="NL453" s="3"/>
      <c r="NM453" s="3"/>
      <c r="NN453" s="3"/>
      <c r="NO453" s="3"/>
      <c r="NP453" s="3"/>
      <c r="NQ453" s="3"/>
      <c r="NR453" s="3"/>
      <c r="NS453" s="3"/>
      <c r="NT453" s="3"/>
      <c r="NU453" s="3"/>
      <c r="NV453" s="3"/>
      <c r="NW453" s="3"/>
      <c r="NX453" s="3"/>
      <c r="NY453" s="3"/>
      <c r="NZ453" s="3"/>
      <c r="OA453" s="3"/>
      <c r="OB453" s="3"/>
      <c r="OC453" s="3"/>
      <c r="OD453" s="3"/>
      <c r="OE453" s="3"/>
      <c r="OF453" s="3"/>
      <c r="OG453" s="3"/>
      <c r="OH453" s="3"/>
      <c r="OI453" s="3"/>
      <c r="OJ453" s="3"/>
      <c r="OK453" s="3"/>
      <c r="OL453" s="3"/>
      <c r="OM453" s="3"/>
      <c r="ON453" s="3"/>
      <c r="OO453" s="3"/>
      <c r="OP453" s="3"/>
      <c r="OQ453" s="3"/>
      <c r="OR453" s="3"/>
      <c r="OS453" s="3"/>
      <c r="OT453" s="3"/>
      <c r="OU453" s="3"/>
      <c r="OV453" s="3"/>
      <c r="OW453" s="3"/>
      <c r="OX453" s="3"/>
      <c r="OY453" s="3"/>
      <c r="OZ453" s="3"/>
      <c r="PA453" s="3"/>
      <c r="PB453" s="3"/>
      <c r="PC453" s="3"/>
      <c r="PD453" s="3"/>
      <c r="PE453" s="3"/>
      <c r="PF453" s="3"/>
      <c r="PG453" s="3"/>
      <c r="PH453" s="3"/>
      <c r="PI453" s="3"/>
      <c r="PJ453" s="3"/>
      <c r="PK453" s="3"/>
      <c r="PL453" s="3"/>
      <c r="PM453" s="3"/>
      <c r="PN453" s="3"/>
      <c r="PO453" s="3"/>
      <c r="PP453" s="3"/>
      <c r="PQ453" s="3"/>
      <c r="PR453" s="3"/>
      <c r="PS453" s="3"/>
      <c r="PT453" s="3"/>
      <c r="PU453" s="3"/>
      <c r="PV453" s="3"/>
      <c r="PW453" s="3"/>
      <c r="PX453" s="3"/>
      <c r="PY453" s="3"/>
      <c r="PZ453" s="3"/>
      <c r="QA453" s="3"/>
      <c r="QB453" s="3"/>
      <c r="QC453" s="3"/>
      <c r="QD453" s="3"/>
      <c r="QE453" s="3"/>
      <c r="QF453" s="3"/>
      <c r="QG453" s="3"/>
      <c r="QH453" s="3"/>
      <c r="QI453" s="3"/>
      <c r="QJ453" s="3"/>
      <c r="QK453" s="3"/>
      <c r="QL453" s="3"/>
      <c r="QM453" s="3"/>
      <c r="QN453" s="3"/>
      <c r="QO453" s="3"/>
      <c r="QP453" s="3"/>
      <c r="QQ453" s="3"/>
      <c r="QR453" s="3"/>
      <c r="QS453" s="3"/>
      <c r="QT453" s="3"/>
      <c r="QU453" s="3"/>
      <c r="QV453" s="3"/>
      <c r="QW453" s="3"/>
      <c r="QX453" s="3"/>
      <c r="QY453" s="3"/>
      <c r="QZ453" s="3"/>
      <c r="RA453" s="3"/>
      <c r="RB453" s="3"/>
      <c r="RC453" s="3"/>
      <c r="RD453" s="3"/>
      <c r="RE453" s="3"/>
      <c r="RF453" s="3"/>
      <c r="RG453" s="3"/>
      <c r="RH453" s="3"/>
      <c r="RI453" s="3"/>
      <c r="RJ453" s="3"/>
      <c r="RK453" s="3"/>
      <c r="RL453" s="3"/>
      <c r="RM453" s="3"/>
      <c r="RN453" s="3"/>
      <c r="RO453" s="3"/>
      <c r="RP453" s="3"/>
      <c r="RQ453" s="3"/>
      <c r="RR453" s="3"/>
      <c r="RS453" s="3"/>
      <c r="RT453" s="3"/>
      <c r="RU453" s="3"/>
      <c r="RV453" s="3"/>
      <c r="RW453" s="3"/>
      <c r="RX453" s="3"/>
      <c r="RY453" s="3"/>
      <c r="RZ453" s="3"/>
      <c r="SA453" s="3"/>
      <c r="SB453" s="3"/>
      <c r="SC453" s="3"/>
      <c r="SD453" s="3"/>
      <c r="SE453" s="3"/>
      <c r="SF453" s="3"/>
      <c r="SG453" s="3"/>
      <c r="SH453" s="3"/>
      <c r="SI453" s="3"/>
      <c r="SJ453" s="3"/>
      <c r="SK453" s="3"/>
      <c r="SL453" s="3"/>
      <c r="SM453" s="3"/>
      <c r="SN453" s="3"/>
      <c r="SO453" s="3"/>
      <c r="SP453" s="3"/>
      <c r="SQ453" s="3"/>
      <c r="SR453" s="3"/>
      <c r="SS453" s="3"/>
      <c r="ST453" s="3"/>
      <c r="SU453" s="3"/>
      <c r="SV453" s="3"/>
      <c r="SW453" s="3"/>
      <c r="SX453" s="3"/>
      <c r="SY453" s="3"/>
      <c r="SZ453" s="3"/>
      <c r="TA453" s="3"/>
      <c r="TB453" s="3"/>
      <c r="TC453" s="3"/>
      <c r="TD453" s="3"/>
      <c r="TE453" s="3"/>
      <c r="TF453" s="3"/>
      <c r="TG453" s="3"/>
      <c r="TH453" s="3"/>
      <c r="TI453" s="3"/>
      <c r="TJ453" s="3"/>
      <c r="TK453" s="3"/>
      <c r="TL453" s="3"/>
      <c r="TM453" s="3"/>
      <c r="TN453" s="3"/>
      <c r="TO453" s="3"/>
      <c r="TP453" s="3"/>
      <c r="TQ453" s="3"/>
      <c r="TR453" s="3"/>
      <c r="TS453" s="3"/>
      <c r="TT453" s="3"/>
      <c r="TU453" s="3"/>
      <c r="TV453" s="3"/>
      <c r="TW453" s="3"/>
      <c r="TX453" s="3"/>
      <c r="TY453" s="3"/>
      <c r="TZ453" s="3"/>
      <c r="UA453" s="3"/>
      <c r="UB453" s="3"/>
      <c r="UC453" s="3"/>
      <c r="UD453" s="3"/>
      <c r="UE453" s="3"/>
      <c r="UF453" s="3"/>
      <c r="UG453" s="3"/>
      <c r="UH453" s="3"/>
      <c r="UI453" s="3"/>
      <c r="UJ453" s="3"/>
      <c r="UK453" s="3"/>
      <c r="UL453" s="3"/>
      <c r="UM453" s="3"/>
      <c r="UN453" s="3"/>
      <c r="UO453" s="3"/>
      <c r="UP453" s="3"/>
      <c r="UQ453" s="3"/>
      <c r="UR453" s="3"/>
      <c r="US453" s="3"/>
      <c r="UT453" s="3"/>
      <c r="UU453" s="3"/>
      <c r="UV453" s="3"/>
      <c r="UW453" s="3"/>
      <c r="UX453" s="3"/>
      <c r="UY453" s="3"/>
      <c r="UZ453" s="3"/>
      <c r="VA453" s="3"/>
      <c r="VB453" s="3"/>
      <c r="VC453" s="3"/>
      <c r="VD453" s="3"/>
      <c r="VE453" s="3"/>
      <c r="VF453" s="3"/>
      <c r="VG453" s="3"/>
      <c r="VH453" s="3"/>
      <c r="VI453" s="3"/>
      <c r="VJ453" s="3"/>
      <c r="VK453" s="3"/>
      <c r="VL453" s="3"/>
      <c r="VM453" s="3"/>
      <c r="VN453" s="3"/>
      <c r="VO453" s="3"/>
      <c r="VP453" s="3"/>
      <c r="VQ453" s="3"/>
    </row>
    <row r="454" spans="1:589" ht="30" customHeight="1" x14ac:dyDescent="0.25">
      <c r="A454" s="370"/>
      <c r="B454" s="344"/>
      <c r="C454" s="370" t="s">
        <v>266</v>
      </c>
      <c r="D454" s="333" t="s">
        <v>241</v>
      </c>
      <c r="E454" s="338" t="s">
        <v>242</v>
      </c>
      <c r="F454" s="302"/>
      <c r="G454" s="331">
        <v>1800</v>
      </c>
      <c r="H454" s="331"/>
      <c r="I454" s="331"/>
      <c r="J454" s="331"/>
      <c r="K454" s="331"/>
      <c r="L454" s="331"/>
      <c r="M454" s="331"/>
      <c r="N454" s="331"/>
      <c r="O454" s="331"/>
      <c r="P454" s="331"/>
      <c r="Q454" s="331"/>
      <c r="R454" s="331"/>
      <c r="S454" s="331"/>
      <c r="T454" s="331"/>
      <c r="U454" s="86"/>
      <c r="V454" s="187"/>
      <c r="W454" s="188"/>
      <c r="X454" s="157"/>
      <c r="Y454" s="158"/>
      <c r="Z454" s="158"/>
      <c r="AA454" s="158"/>
      <c r="AB454" s="158"/>
      <c r="AC454" s="158"/>
      <c r="AD454" s="158"/>
      <c r="AE454" s="158"/>
    </row>
    <row r="455" spans="1:589" ht="30" customHeight="1" x14ac:dyDescent="0.25">
      <c r="A455" s="371"/>
      <c r="B455" s="345"/>
      <c r="C455" s="371"/>
      <c r="D455" s="333"/>
      <c r="E455" s="339"/>
      <c r="F455" s="302"/>
      <c r="G455" s="5">
        <v>18</v>
      </c>
      <c r="H455" s="5">
        <v>18.5</v>
      </c>
      <c r="I455" s="5">
        <v>19</v>
      </c>
      <c r="J455" s="5">
        <v>19.5</v>
      </c>
      <c r="K455" s="5">
        <v>20</v>
      </c>
      <c r="L455" s="5">
        <v>20.5</v>
      </c>
      <c r="M455" s="5">
        <v>21</v>
      </c>
      <c r="N455" s="5">
        <v>21.5</v>
      </c>
      <c r="O455" s="5">
        <v>22</v>
      </c>
      <c r="P455" s="5">
        <v>22.5</v>
      </c>
      <c r="Q455" s="5">
        <v>23</v>
      </c>
      <c r="R455" s="5">
        <v>23.5</v>
      </c>
      <c r="S455" s="5">
        <v>24</v>
      </c>
      <c r="T455" s="5">
        <v>24.5</v>
      </c>
      <c r="U455" s="21"/>
      <c r="V455" s="189"/>
      <c r="W455" s="190"/>
      <c r="X455" s="157"/>
      <c r="Y455" s="158"/>
      <c r="Z455" s="158"/>
      <c r="AA455" s="158"/>
      <c r="AB455" s="158"/>
      <c r="AC455" s="158"/>
      <c r="AD455" s="158"/>
      <c r="AE455" s="158"/>
    </row>
    <row r="456" spans="1:589" ht="21.95" customHeight="1" x14ac:dyDescent="0.25">
      <c r="A456" s="371"/>
      <c r="B456" s="345"/>
      <c r="C456" s="371"/>
      <c r="D456" s="333"/>
      <c r="E456" s="339"/>
      <c r="F456" s="115" t="s">
        <v>240</v>
      </c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12"/>
      <c r="U456" s="21"/>
      <c r="V456" s="203">
        <f>SUM(G456:U456)</f>
        <v>0</v>
      </c>
      <c r="W456" s="10">
        <f>SUM(G456:T456)*G454</f>
        <v>0</v>
      </c>
      <c r="X456" s="157"/>
      <c r="Y456" s="158"/>
      <c r="Z456" s="158"/>
      <c r="AA456" s="158"/>
      <c r="AB456" s="158"/>
      <c r="AC456" s="158"/>
      <c r="AD456" s="158"/>
      <c r="AE456" s="158"/>
    </row>
    <row r="457" spans="1:589" ht="30" customHeight="1" x14ac:dyDescent="0.25">
      <c r="A457" s="371"/>
      <c r="B457" s="345"/>
      <c r="C457" s="371"/>
      <c r="D457" s="333" t="s">
        <v>243</v>
      </c>
      <c r="E457" s="339"/>
      <c r="F457" s="302"/>
      <c r="G457" s="331">
        <v>1800</v>
      </c>
      <c r="H457" s="331"/>
      <c r="I457" s="331"/>
      <c r="J457" s="331"/>
      <c r="K457" s="331"/>
      <c r="L457" s="331"/>
      <c r="M457" s="331"/>
      <c r="N457" s="331"/>
      <c r="O457" s="331"/>
      <c r="P457" s="331"/>
      <c r="Q457" s="331"/>
      <c r="R457" s="331"/>
      <c r="S457" s="331"/>
      <c r="T457" s="331"/>
      <c r="U457" s="86"/>
      <c r="V457" s="187"/>
      <c r="W457" s="188"/>
      <c r="X457" s="157"/>
      <c r="Y457" s="158"/>
      <c r="Z457" s="158"/>
      <c r="AA457" s="158"/>
      <c r="AB457" s="158"/>
      <c r="AC457" s="158"/>
      <c r="AD457" s="158"/>
      <c r="AE457" s="158"/>
    </row>
    <row r="458" spans="1:589" ht="30" customHeight="1" x14ac:dyDescent="0.25">
      <c r="A458" s="371"/>
      <c r="B458" s="345"/>
      <c r="C458" s="371"/>
      <c r="D458" s="333"/>
      <c r="E458" s="339"/>
      <c r="F458" s="302"/>
      <c r="G458" s="5">
        <v>18</v>
      </c>
      <c r="H458" s="5">
        <v>18.5</v>
      </c>
      <c r="I458" s="5">
        <v>19</v>
      </c>
      <c r="J458" s="5">
        <v>19.5</v>
      </c>
      <c r="K458" s="5">
        <v>20</v>
      </c>
      <c r="L458" s="5">
        <v>20.5</v>
      </c>
      <c r="M458" s="5">
        <v>21</v>
      </c>
      <c r="N458" s="5">
        <v>21.5</v>
      </c>
      <c r="O458" s="5">
        <v>22</v>
      </c>
      <c r="P458" s="5">
        <v>22.5</v>
      </c>
      <c r="Q458" s="5">
        <v>23</v>
      </c>
      <c r="R458" s="5">
        <v>23.5</v>
      </c>
      <c r="S458" s="5">
        <v>24</v>
      </c>
      <c r="T458" s="5">
        <v>24.5</v>
      </c>
      <c r="U458" s="21"/>
      <c r="V458" s="189"/>
      <c r="W458" s="190"/>
      <c r="X458" s="157"/>
      <c r="Y458" s="158"/>
      <c r="Z458" s="158"/>
      <c r="AA458" s="158"/>
      <c r="AB458" s="158"/>
      <c r="AC458" s="158"/>
      <c r="AD458" s="158"/>
      <c r="AE458" s="158"/>
    </row>
    <row r="459" spans="1:589" ht="21.95" customHeight="1" x14ac:dyDescent="0.25">
      <c r="A459" s="371"/>
      <c r="B459" s="345"/>
      <c r="C459" s="371"/>
      <c r="D459" s="333"/>
      <c r="E459" s="339"/>
      <c r="F459" s="114" t="s">
        <v>238</v>
      </c>
      <c r="G459" s="105"/>
      <c r="H459" s="105"/>
      <c r="I459" s="112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12"/>
      <c r="U459" s="21"/>
      <c r="V459" s="203">
        <f>SUM(G459:U459)</f>
        <v>0</v>
      </c>
      <c r="W459" s="10">
        <f>SUM(G459:T459)*G457</f>
        <v>0</v>
      </c>
      <c r="X459" s="157"/>
      <c r="Y459" s="158"/>
      <c r="Z459" s="158"/>
      <c r="AA459" s="158"/>
      <c r="AB459" s="158"/>
      <c r="AC459" s="158"/>
      <c r="AD459" s="158"/>
      <c r="AE459" s="158"/>
    </row>
    <row r="460" spans="1:589" ht="27" customHeight="1" x14ac:dyDescent="0.25">
      <c r="A460" s="371"/>
      <c r="B460" s="345"/>
      <c r="C460" s="371"/>
      <c r="D460" s="333" t="s">
        <v>360</v>
      </c>
      <c r="E460" s="338" t="s">
        <v>177</v>
      </c>
      <c r="F460" s="302"/>
      <c r="G460" s="331">
        <v>1800</v>
      </c>
      <c r="H460" s="331"/>
      <c r="I460" s="331"/>
      <c r="J460" s="331"/>
      <c r="K460" s="331"/>
      <c r="L460" s="331"/>
      <c r="M460" s="331"/>
      <c r="N460" s="331"/>
      <c r="O460" s="331"/>
      <c r="P460" s="331"/>
      <c r="Q460" s="331"/>
      <c r="R460" s="331"/>
      <c r="S460" s="331"/>
      <c r="T460" s="331"/>
      <c r="U460" s="86"/>
      <c r="V460" s="187"/>
      <c r="W460" s="188"/>
      <c r="X460" s="94"/>
      <c r="Y460" s="4"/>
      <c r="Z460" s="4"/>
      <c r="AA460" s="4"/>
      <c r="AB460" s="4"/>
      <c r="AC460" s="4"/>
      <c r="AD460" s="4"/>
      <c r="AE460" s="4"/>
      <c r="AF460" s="4"/>
      <c r="AG460" s="4"/>
      <c r="AH460" s="4"/>
    </row>
    <row r="461" spans="1:589" ht="25.5" customHeight="1" x14ac:dyDescent="0.25">
      <c r="A461" s="371"/>
      <c r="B461" s="345"/>
      <c r="C461" s="371"/>
      <c r="D461" s="333"/>
      <c r="E461" s="339"/>
      <c r="F461" s="302"/>
      <c r="G461" s="5">
        <v>18</v>
      </c>
      <c r="H461" s="5">
        <v>18.5</v>
      </c>
      <c r="I461" s="5">
        <v>19</v>
      </c>
      <c r="J461" s="5">
        <v>19.5</v>
      </c>
      <c r="K461" s="5">
        <v>20</v>
      </c>
      <c r="L461" s="5">
        <v>20.5</v>
      </c>
      <c r="M461" s="5">
        <v>21</v>
      </c>
      <c r="N461" s="5">
        <v>21.5</v>
      </c>
      <c r="O461" s="5">
        <v>22</v>
      </c>
      <c r="P461" s="5">
        <v>22.5</v>
      </c>
      <c r="Q461" s="5">
        <v>23</v>
      </c>
      <c r="R461" s="5">
        <v>23.5</v>
      </c>
      <c r="S461" s="5">
        <v>24</v>
      </c>
      <c r="T461" s="5">
        <v>24.5</v>
      </c>
      <c r="U461" s="21"/>
      <c r="V461" s="189"/>
      <c r="W461" s="190"/>
      <c r="X461" s="94"/>
      <c r="Y461" s="4"/>
      <c r="Z461" s="4"/>
      <c r="AA461" s="4"/>
      <c r="AB461" s="4"/>
      <c r="AC461" s="4"/>
      <c r="AD461" s="4"/>
      <c r="AE461" s="4"/>
      <c r="AF461" s="4"/>
      <c r="AG461" s="4"/>
      <c r="AH461" s="4"/>
    </row>
    <row r="462" spans="1:589" ht="21.95" customHeight="1" x14ac:dyDescent="0.25">
      <c r="A462" s="371"/>
      <c r="B462" s="345"/>
      <c r="C462" s="371"/>
      <c r="D462" s="333"/>
      <c r="E462" s="339"/>
      <c r="F462" s="211" t="s">
        <v>361</v>
      </c>
      <c r="G462" s="105"/>
      <c r="H462" s="105"/>
      <c r="I462" s="105"/>
      <c r="J462" s="112"/>
      <c r="K462" s="105"/>
      <c r="L462" s="105"/>
      <c r="M462" s="105"/>
      <c r="N462" s="105"/>
      <c r="O462" s="112"/>
      <c r="P462" s="105"/>
      <c r="Q462" s="105"/>
      <c r="R462" s="105"/>
      <c r="S462" s="105"/>
      <c r="T462" s="105"/>
      <c r="U462" s="21"/>
      <c r="V462" s="203">
        <f>SUM(G462:U462)</f>
        <v>0</v>
      </c>
      <c r="W462" s="10">
        <f>SUM(G462:T462)*G460</f>
        <v>0</v>
      </c>
      <c r="X462" s="94"/>
      <c r="Y462" s="4"/>
      <c r="Z462" s="4"/>
      <c r="AA462" s="4"/>
      <c r="AB462" s="4"/>
      <c r="AC462" s="4"/>
      <c r="AD462" s="4"/>
      <c r="AE462" s="4"/>
      <c r="AF462" s="4"/>
      <c r="AG462" s="4"/>
      <c r="AH462" s="4"/>
    </row>
    <row r="463" spans="1:589" s="3" customFormat="1" ht="27" customHeight="1" x14ac:dyDescent="0.25">
      <c r="A463" s="371"/>
      <c r="B463" s="345"/>
      <c r="C463" s="371"/>
      <c r="D463" s="333" t="s">
        <v>244</v>
      </c>
      <c r="E463" s="339"/>
      <c r="F463" s="302"/>
      <c r="G463" s="331">
        <v>1800</v>
      </c>
      <c r="H463" s="331"/>
      <c r="I463" s="331"/>
      <c r="J463" s="331"/>
      <c r="K463" s="331"/>
      <c r="L463" s="331"/>
      <c r="M463" s="331"/>
      <c r="N463" s="331"/>
      <c r="O463" s="331"/>
      <c r="P463" s="331"/>
      <c r="Q463" s="331"/>
      <c r="R463" s="331"/>
      <c r="S463" s="331"/>
      <c r="T463" s="331"/>
      <c r="U463" s="86"/>
      <c r="V463" s="187"/>
      <c r="W463" s="188"/>
      <c r="X463" s="157"/>
      <c r="Y463" s="158"/>
      <c r="Z463" s="158"/>
      <c r="AA463" s="158"/>
      <c r="AB463" s="158"/>
      <c r="AC463" s="158"/>
      <c r="AD463" s="158"/>
      <c r="AE463" s="158"/>
    </row>
    <row r="464" spans="1:589" s="3" customFormat="1" ht="27" customHeight="1" x14ac:dyDescent="0.25">
      <c r="A464" s="371"/>
      <c r="B464" s="345"/>
      <c r="C464" s="371"/>
      <c r="D464" s="333"/>
      <c r="E464" s="339"/>
      <c r="F464" s="302"/>
      <c r="G464" s="5">
        <v>18</v>
      </c>
      <c r="H464" s="5">
        <v>18.5</v>
      </c>
      <c r="I464" s="5">
        <v>19</v>
      </c>
      <c r="J464" s="5">
        <v>19.5</v>
      </c>
      <c r="K464" s="5">
        <v>20</v>
      </c>
      <c r="L464" s="5">
        <v>20.5</v>
      </c>
      <c r="M464" s="5">
        <v>21</v>
      </c>
      <c r="N464" s="5">
        <v>21.5</v>
      </c>
      <c r="O464" s="5">
        <v>22</v>
      </c>
      <c r="P464" s="5">
        <v>22.5</v>
      </c>
      <c r="Q464" s="5">
        <v>23</v>
      </c>
      <c r="R464" s="5">
        <v>23.5</v>
      </c>
      <c r="S464" s="5">
        <v>24</v>
      </c>
      <c r="T464" s="5">
        <v>24.5</v>
      </c>
      <c r="U464" s="21"/>
      <c r="V464" s="189"/>
      <c r="W464" s="190"/>
      <c r="X464" s="157"/>
      <c r="Y464" s="158"/>
      <c r="Z464" s="158"/>
      <c r="AA464" s="158"/>
      <c r="AB464" s="158"/>
      <c r="AC464" s="158"/>
      <c r="AD464" s="158"/>
      <c r="AE464" s="158"/>
    </row>
    <row r="465" spans="1:589" s="3" customFormat="1" ht="21.95" customHeight="1" x14ac:dyDescent="0.25">
      <c r="A465" s="372"/>
      <c r="B465" s="386"/>
      <c r="C465" s="372"/>
      <c r="D465" s="333"/>
      <c r="E465" s="494"/>
      <c r="F465" s="116" t="s">
        <v>178</v>
      </c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21"/>
      <c r="V465" s="203">
        <f>SUM(G465:U465)</f>
        <v>0</v>
      </c>
      <c r="W465" s="10">
        <f>SUM(G465:T465)*G463</f>
        <v>0</v>
      </c>
      <c r="X465" s="157"/>
      <c r="Y465" s="158"/>
      <c r="Z465" s="158"/>
      <c r="AA465" s="158"/>
      <c r="AB465" s="158"/>
      <c r="AC465" s="158"/>
      <c r="AD465" s="158"/>
      <c r="AE465" s="158"/>
    </row>
    <row r="466" spans="1:589" s="4" customFormat="1" ht="7.5" customHeight="1" x14ac:dyDescent="0.25">
      <c r="A466" s="251"/>
      <c r="B466" s="66"/>
      <c r="C466" s="10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8"/>
      <c r="X466" s="157"/>
      <c r="Y466" s="158"/>
      <c r="Z466" s="158"/>
      <c r="AA466" s="158"/>
      <c r="AB466" s="158"/>
      <c r="AC466" s="158"/>
      <c r="AD466" s="158"/>
      <c r="AE466" s="15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</row>
    <row r="467" spans="1:589" s="3" customFormat="1" ht="24.75" customHeight="1" x14ac:dyDescent="0.25">
      <c r="A467" s="370"/>
      <c r="B467" s="344"/>
      <c r="C467" s="370" t="s">
        <v>362</v>
      </c>
      <c r="D467" s="333" t="s">
        <v>363</v>
      </c>
      <c r="E467" s="338" t="s">
        <v>177</v>
      </c>
      <c r="F467" s="302"/>
      <c r="G467" s="331">
        <v>1800</v>
      </c>
      <c r="H467" s="331"/>
      <c r="I467" s="331"/>
      <c r="J467" s="331"/>
      <c r="K467" s="331"/>
      <c r="L467" s="331"/>
      <c r="M467" s="331"/>
      <c r="N467" s="331"/>
      <c r="O467" s="331"/>
      <c r="P467" s="331"/>
      <c r="Q467" s="331"/>
      <c r="R467" s="331"/>
      <c r="S467" s="331"/>
      <c r="T467" s="331"/>
      <c r="U467" s="86"/>
      <c r="V467" s="187"/>
      <c r="W467" s="188"/>
      <c r="X467" s="94"/>
      <c r="Y467" s="4"/>
      <c r="Z467" s="4"/>
      <c r="AA467" s="4"/>
      <c r="AB467" s="4"/>
      <c r="AC467" s="4"/>
      <c r="AD467" s="4"/>
      <c r="AE467" s="4"/>
      <c r="AF467" s="4"/>
      <c r="AG467" s="4"/>
      <c r="AH467" s="4"/>
    </row>
    <row r="468" spans="1:589" s="3" customFormat="1" ht="24.75" customHeight="1" x14ac:dyDescent="0.25">
      <c r="A468" s="371"/>
      <c r="B468" s="345"/>
      <c r="C468" s="371"/>
      <c r="D468" s="333"/>
      <c r="E468" s="339"/>
      <c r="F468" s="302"/>
      <c r="G468" s="5">
        <v>18</v>
      </c>
      <c r="H468" s="5">
        <v>18.5</v>
      </c>
      <c r="I468" s="5">
        <v>19</v>
      </c>
      <c r="J468" s="5">
        <v>19.5</v>
      </c>
      <c r="K468" s="5">
        <v>20</v>
      </c>
      <c r="L468" s="5">
        <v>20.5</v>
      </c>
      <c r="M468" s="5">
        <v>21</v>
      </c>
      <c r="N468" s="5">
        <v>21.5</v>
      </c>
      <c r="O468" s="5">
        <v>22</v>
      </c>
      <c r="P468" s="5">
        <v>22.5</v>
      </c>
      <c r="Q468" s="5">
        <v>23</v>
      </c>
      <c r="R468" s="5">
        <v>23.5</v>
      </c>
      <c r="S468" s="5">
        <v>24</v>
      </c>
      <c r="T468" s="5">
        <v>24.5</v>
      </c>
      <c r="U468" s="21"/>
      <c r="V468" s="189"/>
      <c r="W468" s="190"/>
      <c r="X468" s="94"/>
      <c r="Y468" s="4"/>
      <c r="Z468" s="4"/>
      <c r="AA468" s="4"/>
      <c r="AB468" s="4"/>
      <c r="AC468" s="4"/>
      <c r="AD468" s="4"/>
      <c r="AE468" s="4"/>
      <c r="AF468" s="4"/>
      <c r="AG468" s="4"/>
      <c r="AH468" s="4"/>
    </row>
    <row r="469" spans="1:589" s="3" customFormat="1" ht="21.95" customHeight="1" x14ac:dyDescent="0.25">
      <c r="A469" s="371"/>
      <c r="B469" s="345"/>
      <c r="C469" s="371"/>
      <c r="D469" s="333"/>
      <c r="E469" s="339"/>
      <c r="F469" s="116" t="s">
        <v>178</v>
      </c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12"/>
      <c r="U469" s="21"/>
      <c r="V469" s="203">
        <f>SUM(G469:U469)</f>
        <v>0</v>
      </c>
      <c r="W469" s="10">
        <f>SUM(G469:T469)*G467</f>
        <v>0</v>
      </c>
      <c r="X469" s="94"/>
      <c r="Y469" s="4"/>
      <c r="Z469" s="4"/>
      <c r="AA469" s="4"/>
      <c r="AB469" s="4"/>
      <c r="AC469" s="4"/>
      <c r="AD469" s="4"/>
      <c r="AE469" s="4"/>
      <c r="AF469" s="4"/>
      <c r="AG469" s="4"/>
      <c r="AH469" s="4"/>
    </row>
    <row r="470" spans="1:589" s="3" customFormat="1" ht="24.75" customHeight="1" x14ac:dyDescent="0.25">
      <c r="A470" s="371"/>
      <c r="B470" s="345"/>
      <c r="C470" s="371"/>
      <c r="D470" s="333" t="s">
        <v>364</v>
      </c>
      <c r="E470" s="339"/>
      <c r="F470" s="302"/>
      <c r="G470" s="331">
        <v>1800</v>
      </c>
      <c r="H470" s="331"/>
      <c r="I470" s="331"/>
      <c r="J470" s="331"/>
      <c r="K470" s="331"/>
      <c r="L470" s="331"/>
      <c r="M470" s="331"/>
      <c r="N470" s="331"/>
      <c r="O470" s="331"/>
      <c r="P470" s="331"/>
      <c r="Q470" s="331"/>
      <c r="R470" s="331"/>
      <c r="S470" s="331"/>
      <c r="T470" s="331"/>
      <c r="U470" s="86"/>
      <c r="V470" s="187"/>
      <c r="W470" s="188"/>
      <c r="X470" s="94"/>
      <c r="Y470" s="4"/>
      <c r="Z470" s="4"/>
      <c r="AA470" s="4"/>
      <c r="AB470" s="4"/>
      <c r="AC470" s="4"/>
      <c r="AD470" s="4"/>
      <c r="AE470" s="4"/>
      <c r="AF470" s="4"/>
      <c r="AG470" s="4"/>
      <c r="AH470" s="4"/>
    </row>
    <row r="471" spans="1:589" s="3" customFormat="1" ht="24.75" customHeight="1" x14ac:dyDescent="0.25">
      <c r="A471" s="371"/>
      <c r="B471" s="345"/>
      <c r="C471" s="371"/>
      <c r="D471" s="333"/>
      <c r="E471" s="339"/>
      <c r="F471" s="302"/>
      <c r="G471" s="5">
        <v>18</v>
      </c>
      <c r="H471" s="5">
        <v>18.5</v>
      </c>
      <c r="I471" s="5">
        <v>19</v>
      </c>
      <c r="J471" s="5">
        <v>19.5</v>
      </c>
      <c r="K471" s="5">
        <v>20</v>
      </c>
      <c r="L471" s="5">
        <v>20.5</v>
      </c>
      <c r="M471" s="5">
        <v>21</v>
      </c>
      <c r="N471" s="5">
        <v>21.5</v>
      </c>
      <c r="O471" s="5">
        <v>22</v>
      </c>
      <c r="P471" s="5">
        <v>22.5</v>
      </c>
      <c r="Q471" s="5">
        <v>23</v>
      </c>
      <c r="R471" s="5">
        <v>23.5</v>
      </c>
      <c r="S471" s="5">
        <v>24</v>
      </c>
      <c r="T471" s="5">
        <v>24.5</v>
      </c>
      <c r="U471" s="21"/>
      <c r="V471" s="189"/>
      <c r="W471" s="190"/>
      <c r="X471" s="94"/>
      <c r="Y471" s="4"/>
      <c r="Z471" s="4"/>
      <c r="AA471" s="4"/>
      <c r="AB471" s="4"/>
      <c r="AC471" s="4"/>
      <c r="AD471" s="4"/>
      <c r="AE471" s="4"/>
      <c r="AF471" s="4"/>
      <c r="AG471" s="4"/>
      <c r="AH471" s="4"/>
    </row>
    <row r="472" spans="1:589" s="3" customFormat="1" ht="21.95" customHeight="1" x14ac:dyDescent="0.25">
      <c r="A472" s="371"/>
      <c r="B472" s="345"/>
      <c r="C472" s="371"/>
      <c r="D472" s="333"/>
      <c r="E472" s="339"/>
      <c r="F472" s="212" t="s">
        <v>361</v>
      </c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21"/>
      <c r="V472" s="203">
        <f>SUM(G472:U472)</f>
        <v>0</v>
      </c>
      <c r="W472" s="10">
        <f>SUM(G472:T472)*G470</f>
        <v>0</v>
      </c>
      <c r="X472" s="94"/>
      <c r="Y472" s="4"/>
      <c r="Z472" s="4"/>
      <c r="AA472" s="4"/>
      <c r="AB472" s="4"/>
      <c r="AC472" s="4"/>
      <c r="AD472" s="4"/>
      <c r="AE472" s="4"/>
      <c r="AF472" s="4"/>
      <c r="AG472" s="4"/>
      <c r="AH472" s="4"/>
    </row>
    <row r="473" spans="1:589" s="3" customFormat="1" ht="24.75" customHeight="1" x14ac:dyDescent="0.25">
      <c r="A473" s="371"/>
      <c r="B473" s="345"/>
      <c r="C473" s="371"/>
      <c r="D473" s="333" t="s">
        <v>365</v>
      </c>
      <c r="E473" s="338" t="s">
        <v>242</v>
      </c>
      <c r="F473" s="302"/>
      <c r="G473" s="331">
        <v>1800</v>
      </c>
      <c r="H473" s="331"/>
      <c r="I473" s="331"/>
      <c r="J473" s="331"/>
      <c r="K473" s="331"/>
      <c r="L473" s="331"/>
      <c r="M473" s="331"/>
      <c r="N473" s="331"/>
      <c r="O473" s="331"/>
      <c r="P473" s="331"/>
      <c r="Q473" s="331"/>
      <c r="R473" s="331"/>
      <c r="S473" s="331"/>
      <c r="T473" s="331"/>
      <c r="U473" s="86"/>
      <c r="V473" s="187"/>
      <c r="W473" s="188"/>
      <c r="X473" s="94"/>
      <c r="Y473" s="4"/>
      <c r="Z473" s="4"/>
      <c r="AA473" s="4"/>
      <c r="AB473" s="4"/>
      <c r="AC473" s="4"/>
      <c r="AD473" s="4"/>
      <c r="AE473" s="4"/>
      <c r="AF473" s="4"/>
      <c r="AG473" s="4"/>
      <c r="AH473" s="4"/>
    </row>
    <row r="474" spans="1:589" s="3" customFormat="1" ht="24.75" customHeight="1" x14ac:dyDescent="0.25">
      <c r="A474" s="371"/>
      <c r="B474" s="345"/>
      <c r="C474" s="371"/>
      <c r="D474" s="333"/>
      <c r="E474" s="339"/>
      <c r="F474" s="302"/>
      <c r="G474" s="5">
        <v>18</v>
      </c>
      <c r="H474" s="5">
        <v>18.5</v>
      </c>
      <c r="I474" s="5">
        <v>19</v>
      </c>
      <c r="J474" s="5">
        <v>19.5</v>
      </c>
      <c r="K474" s="5">
        <v>20</v>
      </c>
      <c r="L474" s="5">
        <v>20.5</v>
      </c>
      <c r="M474" s="5">
        <v>21</v>
      </c>
      <c r="N474" s="5">
        <v>21.5</v>
      </c>
      <c r="O474" s="5">
        <v>22</v>
      </c>
      <c r="P474" s="5">
        <v>22.5</v>
      </c>
      <c r="Q474" s="5">
        <v>23</v>
      </c>
      <c r="R474" s="5">
        <v>23.5</v>
      </c>
      <c r="S474" s="5">
        <v>24</v>
      </c>
      <c r="T474" s="5">
        <v>24.5</v>
      </c>
      <c r="U474" s="21"/>
      <c r="V474" s="189"/>
      <c r="W474" s="190"/>
      <c r="X474" s="94"/>
      <c r="Y474" s="4"/>
      <c r="Z474" s="4"/>
      <c r="AA474" s="4"/>
      <c r="AB474" s="4"/>
      <c r="AC474" s="4"/>
      <c r="AD474" s="4"/>
      <c r="AE474" s="4"/>
      <c r="AF474" s="4"/>
      <c r="AG474" s="4"/>
      <c r="AH474" s="4"/>
    </row>
    <row r="475" spans="1:589" s="3" customFormat="1" ht="21.95" customHeight="1" x14ac:dyDescent="0.25">
      <c r="A475" s="371"/>
      <c r="B475" s="345"/>
      <c r="C475" s="371"/>
      <c r="D475" s="333"/>
      <c r="E475" s="339"/>
      <c r="F475" s="114" t="s">
        <v>238</v>
      </c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12"/>
      <c r="U475" s="21"/>
      <c r="V475" s="203">
        <f>SUM(G475:U475)</f>
        <v>0</v>
      </c>
      <c r="W475" s="10">
        <f>SUM(G475:T475)*G473</f>
        <v>0</v>
      </c>
      <c r="X475" s="94"/>
      <c r="Y475" s="4"/>
      <c r="Z475" s="4"/>
      <c r="AA475" s="4"/>
      <c r="AB475" s="4"/>
      <c r="AC475" s="4"/>
      <c r="AD475" s="4"/>
      <c r="AE475" s="4"/>
      <c r="AF475" s="4"/>
      <c r="AG475" s="4"/>
      <c r="AH475" s="4"/>
    </row>
    <row r="476" spans="1:589" s="4" customFormat="1" ht="6" customHeight="1" x14ac:dyDescent="0.25">
      <c r="A476" s="251"/>
      <c r="B476" s="66"/>
      <c r="C476" s="10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8"/>
      <c r="X476" s="157"/>
      <c r="Y476" s="158"/>
      <c r="Z476" s="158"/>
      <c r="AA476" s="158"/>
      <c r="AB476" s="158"/>
      <c r="AC476" s="158"/>
      <c r="AD476" s="158"/>
      <c r="AE476" s="15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3"/>
      <c r="NJ476" s="3"/>
      <c r="NK476" s="3"/>
      <c r="NL476" s="3"/>
      <c r="NM476" s="3"/>
      <c r="NN476" s="3"/>
      <c r="NO476" s="3"/>
      <c r="NP476" s="3"/>
      <c r="NQ476" s="3"/>
      <c r="NR476" s="3"/>
      <c r="NS476" s="3"/>
      <c r="NT476" s="3"/>
      <c r="NU476" s="3"/>
      <c r="NV476" s="3"/>
      <c r="NW476" s="3"/>
      <c r="NX476" s="3"/>
      <c r="NY476" s="3"/>
      <c r="NZ476" s="3"/>
      <c r="OA476" s="3"/>
      <c r="OB476" s="3"/>
      <c r="OC476" s="3"/>
      <c r="OD476" s="3"/>
      <c r="OE476" s="3"/>
      <c r="OF476" s="3"/>
      <c r="OG476" s="3"/>
      <c r="OH476" s="3"/>
      <c r="OI476" s="3"/>
      <c r="OJ476" s="3"/>
      <c r="OK476" s="3"/>
      <c r="OL476" s="3"/>
      <c r="OM476" s="3"/>
      <c r="ON476" s="3"/>
      <c r="OO476" s="3"/>
      <c r="OP476" s="3"/>
      <c r="OQ476" s="3"/>
      <c r="OR476" s="3"/>
      <c r="OS476" s="3"/>
      <c r="OT476" s="3"/>
      <c r="OU476" s="3"/>
      <c r="OV476" s="3"/>
      <c r="OW476" s="3"/>
      <c r="OX476" s="3"/>
      <c r="OY476" s="3"/>
      <c r="OZ476" s="3"/>
      <c r="PA476" s="3"/>
      <c r="PB476" s="3"/>
      <c r="PC476" s="3"/>
      <c r="PD476" s="3"/>
      <c r="PE476" s="3"/>
      <c r="PF476" s="3"/>
      <c r="PG476" s="3"/>
      <c r="PH476" s="3"/>
      <c r="PI476" s="3"/>
      <c r="PJ476" s="3"/>
      <c r="PK476" s="3"/>
      <c r="PL476" s="3"/>
      <c r="PM476" s="3"/>
      <c r="PN476" s="3"/>
      <c r="PO476" s="3"/>
      <c r="PP476" s="3"/>
      <c r="PQ476" s="3"/>
      <c r="PR476" s="3"/>
      <c r="PS476" s="3"/>
      <c r="PT476" s="3"/>
      <c r="PU476" s="3"/>
      <c r="PV476" s="3"/>
      <c r="PW476" s="3"/>
      <c r="PX476" s="3"/>
      <c r="PY476" s="3"/>
      <c r="PZ476" s="3"/>
      <c r="QA476" s="3"/>
      <c r="QB476" s="3"/>
      <c r="QC476" s="3"/>
      <c r="QD476" s="3"/>
      <c r="QE476" s="3"/>
      <c r="QF476" s="3"/>
      <c r="QG476" s="3"/>
      <c r="QH476" s="3"/>
      <c r="QI476" s="3"/>
      <c r="QJ476" s="3"/>
      <c r="QK476" s="3"/>
      <c r="QL476" s="3"/>
      <c r="QM476" s="3"/>
      <c r="QN476" s="3"/>
      <c r="QO476" s="3"/>
      <c r="QP476" s="3"/>
      <c r="QQ476" s="3"/>
      <c r="QR476" s="3"/>
      <c r="QS476" s="3"/>
      <c r="QT476" s="3"/>
      <c r="QU476" s="3"/>
      <c r="QV476" s="3"/>
      <c r="QW476" s="3"/>
      <c r="QX476" s="3"/>
      <c r="QY476" s="3"/>
      <c r="QZ476" s="3"/>
      <c r="RA476" s="3"/>
      <c r="RB476" s="3"/>
      <c r="RC476" s="3"/>
      <c r="RD476" s="3"/>
      <c r="RE476" s="3"/>
      <c r="RF476" s="3"/>
      <c r="RG476" s="3"/>
      <c r="RH476" s="3"/>
      <c r="RI476" s="3"/>
      <c r="RJ476" s="3"/>
      <c r="RK476" s="3"/>
      <c r="RL476" s="3"/>
      <c r="RM476" s="3"/>
      <c r="RN476" s="3"/>
      <c r="RO476" s="3"/>
      <c r="RP476" s="3"/>
      <c r="RQ476" s="3"/>
      <c r="RR476" s="3"/>
      <c r="RS476" s="3"/>
      <c r="RT476" s="3"/>
      <c r="RU476" s="3"/>
      <c r="RV476" s="3"/>
      <c r="RW476" s="3"/>
      <c r="RX476" s="3"/>
      <c r="RY476" s="3"/>
      <c r="RZ476" s="3"/>
      <c r="SA476" s="3"/>
      <c r="SB476" s="3"/>
      <c r="SC476" s="3"/>
      <c r="SD476" s="3"/>
      <c r="SE476" s="3"/>
      <c r="SF476" s="3"/>
      <c r="SG476" s="3"/>
      <c r="SH476" s="3"/>
      <c r="SI476" s="3"/>
      <c r="SJ476" s="3"/>
      <c r="SK476" s="3"/>
      <c r="SL476" s="3"/>
      <c r="SM476" s="3"/>
      <c r="SN476" s="3"/>
      <c r="SO476" s="3"/>
      <c r="SP476" s="3"/>
      <c r="SQ476" s="3"/>
      <c r="SR476" s="3"/>
      <c r="SS476" s="3"/>
      <c r="ST476" s="3"/>
      <c r="SU476" s="3"/>
      <c r="SV476" s="3"/>
      <c r="SW476" s="3"/>
      <c r="SX476" s="3"/>
      <c r="SY476" s="3"/>
      <c r="SZ476" s="3"/>
      <c r="TA476" s="3"/>
      <c r="TB476" s="3"/>
      <c r="TC476" s="3"/>
      <c r="TD476" s="3"/>
      <c r="TE476" s="3"/>
      <c r="TF476" s="3"/>
      <c r="TG476" s="3"/>
      <c r="TH476" s="3"/>
      <c r="TI476" s="3"/>
      <c r="TJ476" s="3"/>
      <c r="TK476" s="3"/>
      <c r="TL476" s="3"/>
      <c r="TM476" s="3"/>
      <c r="TN476" s="3"/>
      <c r="TO476" s="3"/>
      <c r="TP476" s="3"/>
      <c r="TQ476" s="3"/>
      <c r="TR476" s="3"/>
      <c r="TS476" s="3"/>
      <c r="TT476" s="3"/>
      <c r="TU476" s="3"/>
      <c r="TV476" s="3"/>
      <c r="TW476" s="3"/>
      <c r="TX476" s="3"/>
      <c r="TY476" s="3"/>
      <c r="TZ476" s="3"/>
      <c r="UA476" s="3"/>
      <c r="UB476" s="3"/>
      <c r="UC476" s="3"/>
      <c r="UD476" s="3"/>
      <c r="UE476" s="3"/>
      <c r="UF476" s="3"/>
      <c r="UG476" s="3"/>
      <c r="UH476" s="3"/>
      <c r="UI476" s="3"/>
      <c r="UJ476" s="3"/>
      <c r="UK476" s="3"/>
      <c r="UL476" s="3"/>
      <c r="UM476" s="3"/>
      <c r="UN476" s="3"/>
      <c r="UO476" s="3"/>
      <c r="UP476" s="3"/>
      <c r="UQ476" s="3"/>
      <c r="UR476" s="3"/>
      <c r="US476" s="3"/>
      <c r="UT476" s="3"/>
      <c r="UU476" s="3"/>
      <c r="UV476" s="3"/>
      <c r="UW476" s="3"/>
      <c r="UX476" s="3"/>
      <c r="UY476" s="3"/>
      <c r="UZ476" s="3"/>
      <c r="VA476" s="3"/>
      <c r="VB476" s="3"/>
      <c r="VC476" s="3"/>
      <c r="VD476" s="3"/>
      <c r="VE476" s="3"/>
      <c r="VF476" s="3"/>
      <c r="VG476" s="3"/>
      <c r="VH476" s="3"/>
      <c r="VI476" s="3"/>
      <c r="VJ476" s="3"/>
      <c r="VK476" s="3"/>
      <c r="VL476" s="3"/>
      <c r="VM476" s="3"/>
      <c r="VN476" s="3"/>
      <c r="VO476" s="3"/>
      <c r="VP476" s="3"/>
      <c r="VQ476" s="3"/>
    </row>
    <row r="477" spans="1:589" ht="30.75" customHeight="1" x14ac:dyDescent="0.25">
      <c r="A477" s="370"/>
      <c r="B477" s="344"/>
      <c r="C477" s="370" t="s">
        <v>181</v>
      </c>
      <c r="D477" s="333" t="s">
        <v>180</v>
      </c>
      <c r="E477" s="338" t="s">
        <v>177</v>
      </c>
      <c r="F477" s="302"/>
      <c r="G477" s="329">
        <v>1500</v>
      </c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86"/>
      <c r="U477" s="86"/>
      <c r="V477" s="187"/>
      <c r="W477" s="188"/>
      <c r="X477" s="157"/>
      <c r="Y477" s="158"/>
      <c r="Z477" s="158"/>
      <c r="AA477" s="158"/>
      <c r="AB477" s="158"/>
      <c r="AC477" s="158"/>
      <c r="AD477" s="158"/>
      <c r="AE477" s="158"/>
    </row>
    <row r="478" spans="1:589" ht="22.5" customHeight="1" x14ac:dyDescent="0.25">
      <c r="A478" s="371"/>
      <c r="B478" s="345"/>
      <c r="C478" s="371"/>
      <c r="D478" s="333"/>
      <c r="E478" s="339"/>
      <c r="F478" s="302"/>
      <c r="G478" s="5">
        <v>18</v>
      </c>
      <c r="H478" s="5">
        <v>18.5</v>
      </c>
      <c r="I478" s="5">
        <v>19</v>
      </c>
      <c r="J478" s="5">
        <v>19.5</v>
      </c>
      <c r="K478" s="5">
        <v>20</v>
      </c>
      <c r="L478" s="5">
        <v>20.5</v>
      </c>
      <c r="M478" s="5">
        <v>21</v>
      </c>
      <c r="N478" s="5">
        <v>21.5</v>
      </c>
      <c r="O478" s="5">
        <v>22</v>
      </c>
      <c r="P478" s="5">
        <v>22.5</v>
      </c>
      <c r="Q478" s="5">
        <v>23</v>
      </c>
      <c r="R478" s="5">
        <v>23.5</v>
      </c>
      <c r="S478" s="5">
        <v>24</v>
      </c>
      <c r="T478" s="21"/>
      <c r="U478" s="21"/>
      <c r="V478" s="189"/>
      <c r="W478" s="190"/>
      <c r="X478" s="157"/>
      <c r="Y478" s="158"/>
      <c r="Z478" s="158"/>
      <c r="AA478" s="158"/>
      <c r="AB478" s="158"/>
      <c r="AC478" s="158"/>
      <c r="AD478" s="158"/>
      <c r="AE478" s="158"/>
    </row>
    <row r="479" spans="1:589" ht="21.95" customHeight="1" x14ac:dyDescent="0.25">
      <c r="A479" s="371"/>
      <c r="B479" s="345"/>
      <c r="C479" s="371"/>
      <c r="D479" s="333"/>
      <c r="E479" s="339"/>
      <c r="F479" s="33" t="s">
        <v>178</v>
      </c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21"/>
      <c r="U479" s="21"/>
      <c r="V479" s="203">
        <f>SUM(G479:U479)</f>
        <v>0</v>
      </c>
      <c r="W479" s="249">
        <f>SUM(G479:S479)*G477</f>
        <v>0</v>
      </c>
      <c r="X479" s="157"/>
      <c r="Y479" s="158"/>
      <c r="Z479" s="158"/>
      <c r="AA479" s="158"/>
      <c r="AB479" s="158"/>
      <c r="AC479" s="158"/>
      <c r="AD479" s="158"/>
      <c r="AE479" s="158"/>
    </row>
    <row r="480" spans="1:589" ht="27.75" customHeight="1" x14ac:dyDescent="0.25">
      <c r="A480" s="371"/>
      <c r="B480" s="345"/>
      <c r="C480" s="371"/>
      <c r="D480" s="333" t="s">
        <v>182</v>
      </c>
      <c r="E480" s="339"/>
      <c r="F480" s="302"/>
      <c r="G480" s="329">
        <v>1500</v>
      </c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86"/>
      <c r="U480" s="86"/>
      <c r="V480" s="187"/>
      <c r="W480" s="188"/>
      <c r="X480" s="157"/>
      <c r="Y480" s="158"/>
      <c r="Z480" s="158"/>
      <c r="AA480" s="158"/>
      <c r="AB480" s="158"/>
      <c r="AC480" s="158"/>
      <c r="AD480" s="158"/>
      <c r="AE480" s="158"/>
    </row>
    <row r="481" spans="1:589" ht="21" customHeight="1" x14ac:dyDescent="0.25">
      <c r="A481" s="371"/>
      <c r="B481" s="345"/>
      <c r="C481" s="371"/>
      <c r="D481" s="333"/>
      <c r="E481" s="339"/>
      <c r="F481" s="302"/>
      <c r="G481" s="5">
        <v>18</v>
      </c>
      <c r="H481" s="5">
        <v>18.5</v>
      </c>
      <c r="I481" s="5">
        <v>19</v>
      </c>
      <c r="J481" s="5">
        <v>19.5</v>
      </c>
      <c r="K481" s="5">
        <v>20</v>
      </c>
      <c r="L481" s="5">
        <v>20.5</v>
      </c>
      <c r="M481" s="5">
        <v>21</v>
      </c>
      <c r="N481" s="5">
        <v>21.5</v>
      </c>
      <c r="O481" s="5">
        <v>22</v>
      </c>
      <c r="P481" s="5">
        <v>22.5</v>
      </c>
      <c r="Q481" s="5">
        <v>23</v>
      </c>
      <c r="R481" s="5">
        <v>23.5</v>
      </c>
      <c r="S481" s="5">
        <v>24</v>
      </c>
      <c r="T481" s="21"/>
      <c r="U481" s="21"/>
      <c r="V481" s="189"/>
      <c r="W481" s="190"/>
      <c r="X481" s="157"/>
      <c r="Y481" s="158"/>
      <c r="Z481" s="158"/>
      <c r="AA481" s="158"/>
      <c r="AB481" s="158"/>
      <c r="AC481" s="158"/>
      <c r="AD481" s="158"/>
      <c r="AE481" s="158"/>
    </row>
    <row r="482" spans="1:589" ht="21" customHeight="1" x14ac:dyDescent="0.25">
      <c r="A482" s="372"/>
      <c r="B482" s="386"/>
      <c r="C482" s="372"/>
      <c r="D482" s="333"/>
      <c r="E482" s="494"/>
      <c r="F482" s="34" t="s">
        <v>179</v>
      </c>
      <c r="G482" s="105"/>
      <c r="H482" s="105"/>
      <c r="I482" s="254"/>
      <c r="J482" s="105"/>
      <c r="K482" s="254"/>
      <c r="L482" s="254"/>
      <c r="M482" s="254"/>
      <c r="N482" s="105"/>
      <c r="O482" s="254"/>
      <c r="P482" s="105"/>
      <c r="Q482" s="254"/>
      <c r="R482" s="105"/>
      <c r="S482" s="105"/>
      <c r="T482" s="21"/>
      <c r="U482" s="21"/>
      <c r="V482" s="203">
        <f>SUM(G482:T482)</f>
        <v>0</v>
      </c>
      <c r="W482" s="249">
        <f>SUM(G482:S482)*G480</f>
        <v>0</v>
      </c>
      <c r="X482" s="157"/>
      <c r="Y482" s="158"/>
      <c r="Z482" s="158"/>
      <c r="AA482" s="158"/>
      <c r="AB482" s="158"/>
      <c r="AC482" s="158"/>
      <c r="AD482" s="158"/>
      <c r="AE482" s="158"/>
    </row>
    <row r="483" spans="1:589" s="4" customFormat="1" ht="4.5" customHeight="1" x14ac:dyDescent="0.25">
      <c r="A483" s="251"/>
      <c r="B483" s="66"/>
      <c r="C483" s="10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8"/>
      <c r="X483" s="157"/>
      <c r="Y483" s="158"/>
      <c r="Z483" s="158"/>
      <c r="AA483" s="158"/>
      <c r="AB483" s="158"/>
      <c r="AC483" s="158"/>
      <c r="AD483" s="158"/>
      <c r="AE483" s="15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</row>
    <row r="484" spans="1:589" ht="24" customHeight="1" x14ac:dyDescent="0.25">
      <c r="A484" s="370"/>
      <c r="B484" s="305"/>
      <c r="C484" s="340" t="s">
        <v>229</v>
      </c>
      <c r="D484" s="303" t="s">
        <v>246</v>
      </c>
      <c r="E484" s="290" t="s">
        <v>270</v>
      </c>
      <c r="F484" s="117"/>
      <c r="G484" s="119"/>
      <c r="H484" s="331">
        <v>2200</v>
      </c>
      <c r="I484" s="331"/>
      <c r="J484" s="331"/>
      <c r="K484" s="331"/>
      <c r="L484" s="331"/>
      <c r="M484" s="331"/>
      <c r="N484" s="331"/>
      <c r="O484" s="331"/>
      <c r="P484" s="331"/>
      <c r="Q484" s="331"/>
      <c r="R484" s="331"/>
      <c r="S484" s="331"/>
      <c r="T484" s="331"/>
      <c r="U484" s="120"/>
      <c r="V484" s="166"/>
      <c r="W484" s="167"/>
      <c r="X484" s="157"/>
      <c r="Y484" s="158"/>
      <c r="Z484" s="158"/>
      <c r="AA484" s="158"/>
      <c r="AB484" s="158"/>
      <c r="AC484" s="158"/>
      <c r="AD484" s="158"/>
      <c r="AE484" s="158"/>
    </row>
    <row r="485" spans="1:589" ht="24" customHeight="1" x14ac:dyDescent="0.25">
      <c r="A485" s="371"/>
      <c r="B485" s="305"/>
      <c r="C485" s="340"/>
      <c r="D485" s="304"/>
      <c r="E485" s="290"/>
      <c r="F485" s="118"/>
      <c r="G485" s="77"/>
      <c r="H485" s="5">
        <v>28</v>
      </c>
      <c r="I485" s="5">
        <v>29</v>
      </c>
      <c r="J485" s="5">
        <v>30</v>
      </c>
      <c r="K485" s="5">
        <v>31</v>
      </c>
      <c r="L485" s="5">
        <v>32</v>
      </c>
      <c r="M485" s="5">
        <v>32.5</v>
      </c>
      <c r="N485" s="5">
        <v>33</v>
      </c>
      <c r="O485" s="5">
        <v>33.5</v>
      </c>
      <c r="P485" s="5">
        <v>34</v>
      </c>
      <c r="Q485" s="5">
        <v>34.5</v>
      </c>
      <c r="R485" s="5">
        <v>35</v>
      </c>
      <c r="S485" s="5">
        <v>35.5</v>
      </c>
      <c r="T485" s="5">
        <v>36</v>
      </c>
      <c r="U485" s="63"/>
      <c r="V485" s="168"/>
      <c r="W485" s="169"/>
      <c r="X485" s="157"/>
      <c r="Y485" s="158"/>
      <c r="Z485" s="158"/>
      <c r="AA485" s="158"/>
      <c r="AB485" s="158"/>
      <c r="AC485" s="158"/>
      <c r="AD485" s="158"/>
      <c r="AE485" s="158"/>
    </row>
    <row r="486" spans="1:589" ht="24" customHeight="1" x14ac:dyDescent="0.25">
      <c r="A486" s="371"/>
      <c r="B486" s="305"/>
      <c r="C486" s="340"/>
      <c r="D486" s="304"/>
      <c r="E486" s="290"/>
      <c r="F486" s="349" t="s">
        <v>1</v>
      </c>
      <c r="G486" s="77"/>
      <c r="H486" s="254"/>
      <c r="I486" s="254"/>
      <c r="J486" s="112"/>
      <c r="K486" s="254"/>
      <c r="L486" s="112"/>
      <c r="M486" s="254"/>
      <c r="N486" s="254"/>
      <c r="O486" s="112"/>
      <c r="P486" s="254"/>
      <c r="Q486" s="254"/>
      <c r="R486" s="254"/>
      <c r="S486" s="112"/>
      <c r="T486" s="254"/>
      <c r="U486" s="63"/>
      <c r="V486" s="203">
        <f>SUM(H486:U486)</f>
        <v>0</v>
      </c>
      <c r="W486" s="10">
        <f>SUM(H486:T486)*H484</f>
        <v>0</v>
      </c>
      <c r="X486" s="157"/>
      <c r="Y486" s="158"/>
      <c r="Z486" s="158"/>
      <c r="AA486" s="158"/>
      <c r="AB486" s="158"/>
      <c r="AC486" s="158"/>
      <c r="AD486" s="158"/>
      <c r="AE486" s="158"/>
    </row>
    <row r="487" spans="1:589" ht="24" customHeight="1" x14ac:dyDescent="0.25">
      <c r="A487" s="371"/>
      <c r="B487" s="305"/>
      <c r="C487" s="340"/>
      <c r="D487" s="303" t="s">
        <v>246</v>
      </c>
      <c r="E487" s="290"/>
      <c r="F487" s="350"/>
      <c r="G487" s="77"/>
      <c r="H487" s="332">
        <v>2200</v>
      </c>
      <c r="I487" s="332"/>
      <c r="J487" s="332"/>
      <c r="K487" s="332"/>
      <c r="L487" s="332"/>
      <c r="M487" s="332"/>
      <c r="N487" s="332"/>
      <c r="O487" s="332"/>
      <c r="P487" s="332"/>
      <c r="Q487" s="332"/>
      <c r="R487" s="21"/>
      <c r="S487" s="21"/>
      <c r="T487" s="21"/>
      <c r="U487" s="63"/>
      <c r="V487" s="77"/>
      <c r="W487" s="63"/>
      <c r="X487" s="157"/>
      <c r="Y487" s="158"/>
      <c r="Z487" s="158"/>
      <c r="AA487" s="158"/>
      <c r="AB487" s="158"/>
      <c r="AC487" s="158"/>
      <c r="AD487" s="158"/>
      <c r="AE487" s="158"/>
    </row>
    <row r="488" spans="1:589" ht="24" customHeight="1" x14ac:dyDescent="0.25">
      <c r="A488" s="371"/>
      <c r="B488" s="305"/>
      <c r="C488" s="340"/>
      <c r="D488" s="304"/>
      <c r="E488" s="290"/>
      <c r="F488" s="350"/>
      <c r="G488" s="77"/>
      <c r="H488" s="5">
        <v>36.5</v>
      </c>
      <c r="I488" s="5">
        <v>37</v>
      </c>
      <c r="J488" s="5">
        <v>37.5</v>
      </c>
      <c r="K488" s="5">
        <v>38</v>
      </c>
      <c r="L488" s="5">
        <v>38.5</v>
      </c>
      <c r="M488" s="5">
        <v>39</v>
      </c>
      <c r="N488" s="5">
        <v>39.5</v>
      </c>
      <c r="O488" s="5">
        <v>40</v>
      </c>
      <c r="P488" s="5">
        <v>40.5</v>
      </c>
      <c r="Q488" s="5">
        <v>41</v>
      </c>
      <c r="R488" s="21"/>
      <c r="S488" s="21"/>
      <c r="T488" s="21"/>
      <c r="U488" s="63"/>
      <c r="V488" s="77"/>
      <c r="W488" s="63"/>
      <c r="X488" s="157"/>
      <c r="Y488" s="158"/>
      <c r="Z488" s="158"/>
      <c r="AA488" s="158"/>
      <c r="AB488" s="158"/>
      <c r="AC488" s="158"/>
      <c r="AD488" s="158"/>
      <c r="AE488" s="158"/>
    </row>
    <row r="489" spans="1:589" ht="24" customHeight="1" x14ac:dyDescent="0.25">
      <c r="A489" s="371"/>
      <c r="B489" s="305"/>
      <c r="C489" s="340"/>
      <c r="D489" s="304"/>
      <c r="E489" s="290"/>
      <c r="F489" s="351"/>
      <c r="G489" s="121"/>
      <c r="H489" s="254"/>
      <c r="I489" s="254"/>
      <c r="J489" s="254"/>
      <c r="K489" s="254"/>
      <c r="L489" s="254"/>
      <c r="M489" s="254"/>
      <c r="N489" s="254"/>
      <c r="O489" s="254"/>
      <c r="P489" s="254"/>
      <c r="Q489" s="112"/>
      <c r="R489" s="21"/>
      <c r="S489" s="21"/>
      <c r="T489" s="21"/>
      <c r="U489" s="122"/>
      <c r="V489" s="203">
        <f>SUM(H489:R489)</f>
        <v>0</v>
      </c>
      <c r="W489" s="10">
        <f>SUM(H489:Q489)*H487</f>
        <v>0</v>
      </c>
      <c r="X489" s="157"/>
      <c r="Y489" s="158"/>
      <c r="Z489" s="158"/>
      <c r="AA489" s="158"/>
      <c r="AB489" s="158"/>
      <c r="AC489" s="158"/>
      <c r="AD489" s="158"/>
      <c r="AE489" s="158"/>
    </row>
    <row r="490" spans="1:589" ht="24" customHeight="1" x14ac:dyDescent="0.25">
      <c r="A490" s="371"/>
      <c r="B490" s="305"/>
      <c r="C490" s="340"/>
      <c r="D490" s="303" t="s">
        <v>247</v>
      </c>
      <c r="E490" s="290"/>
      <c r="F490" s="82"/>
      <c r="G490" s="21"/>
      <c r="H490" s="331">
        <v>2200</v>
      </c>
      <c r="I490" s="331"/>
      <c r="J490" s="331"/>
      <c r="K490" s="331"/>
      <c r="L490" s="331"/>
      <c r="M490" s="331"/>
      <c r="N490" s="331"/>
      <c r="O490" s="331"/>
      <c r="P490" s="331"/>
      <c r="Q490" s="331"/>
      <c r="R490" s="331"/>
      <c r="S490" s="331"/>
      <c r="T490" s="331"/>
      <c r="U490" s="21"/>
      <c r="V490" s="166"/>
      <c r="W490" s="167"/>
      <c r="X490" s="157"/>
      <c r="Y490" s="158"/>
      <c r="Z490" s="158"/>
      <c r="AA490" s="158"/>
      <c r="AB490" s="158"/>
      <c r="AC490" s="158"/>
      <c r="AD490" s="158"/>
      <c r="AE490" s="158"/>
    </row>
    <row r="491" spans="1:589" ht="24" customHeight="1" x14ac:dyDescent="0.25">
      <c r="A491" s="371"/>
      <c r="B491" s="305"/>
      <c r="C491" s="340"/>
      <c r="D491" s="304"/>
      <c r="E491" s="290"/>
      <c r="F491" s="83"/>
      <c r="G491" s="21"/>
      <c r="H491" s="5">
        <v>28</v>
      </c>
      <c r="I491" s="5">
        <v>29</v>
      </c>
      <c r="J491" s="5">
        <v>30</v>
      </c>
      <c r="K491" s="5">
        <v>31</v>
      </c>
      <c r="L491" s="5">
        <v>32</v>
      </c>
      <c r="M491" s="5">
        <v>32.5</v>
      </c>
      <c r="N491" s="5">
        <v>33</v>
      </c>
      <c r="O491" s="5">
        <v>33.5</v>
      </c>
      <c r="P491" s="5">
        <v>34</v>
      </c>
      <c r="Q491" s="5">
        <v>34.5</v>
      </c>
      <c r="R491" s="5">
        <v>35</v>
      </c>
      <c r="S491" s="5">
        <v>35.5</v>
      </c>
      <c r="T491" s="5">
        <v>36</v>
      </c>
      <c r="U491" s="21"/>
      <c r="V491" s="168"/>
      <c r="W491" s="169"/>
      <c r="X491" s="157"/>
      <c r="Y491" s="158"/>
      <c r="Z491" s="158"/>
      <c r="AA491" s="158"/>
      <c r="AB491" s="158"/>
      <c r="AC491" s="158"/>
      <c r="AD491" s="158"/>
      <c r="AE491" s="158"/>
    </row>
    <row r="492" spans="1:589" ht="24" customHeight="1" x14ac:dyDescent="0.25">
      <c r="A492" s="371"/>
      <c r="B492" s="305"/>
      <c r="C492" s="340"/>
      <c r="D492" s="304"/>
      <c r="E492" s="290"/>
      <c r="F492" s="334" t="s">
        <v>11</v>
      </c>
      <c r="G492" s="21"/>
      <c r="H492" s="254"/>
      <c r="I492" s="254"/>
      <c r="J492" s="112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1"/>
      <c r="V492" s="203">
        <f>SUM(H492:U492)</f>
        <v>0</v>
      </c>
      <c r="W492" s="10">
        <f>SUM(H492:T492)*H490</f>
        <v>0</v>
      </c>
      <c r="X492" s="157"/>
      <c r="Y492" s="158"/>
      <c r="Z492" s="158"/>
      <c r="AA492" s="158"/>
      <c r="AB492" s="158"/>
      <c r="AC492" s="158"/>
      <c r="AD492" s="158"/>
      <c r="AE492" s="158"/>
    </row>
    <row r="493" spans="1:589" ht="24" customHeight="1" x14ac:dyDescent="0.25">
      <c r="A493" s="371"/>
      <c r="B493" s="305"/>
      <c r="C493" s="340"/>
      <c r="D493" s="303" t="s">
        <v>247</v>
      </c>
      <c r="E493" s="290"/>
      <c r="F493" s="335"/>
      <c r="G493" s="21"/>
      <c r="H493" s="332">
        <v>2200</v>
      </c>
      <c r="I493" s="332"/>
      <c r="J493" s="332"/>
      <c r="K493" s="332"/>
      <c r="L493" s="332"/>
      <c r="M493" s="332"/>
      <c r="N493" s="332"/>
      <c r="O493" s="332"/>
      <c r="P493" s="332"/>
      <c r="Q493" s="332"/>
      <c r="R493" s="21"/>
      <c r="S493" s="21"/>
      <c r="T493" s="21"/>
      <c r="U493" s="21"/>
      <c r="V493" s="166"/>
      <c r="W493" s="167"/>
      <c r="X493" s="157"/>
      <c r="Y493" s="158"/>
      <c r="Z493" s="158"/>
      <c r="AA493" s="158"/>
      <c r="AB493" s="158"/>
      <c r="AC493" s="158"/>
      <c r="AD493" s="158"/>
      <c r="AE493" s="158"/>
    </row>
    <row r="494" spans="1:589" ht="24" customHeight="1" x14ac:dyDescent="0.25">
      <c r="A494" s="371"/>
      <c r="B494" s="305"/>
      <c r="C494" s="340"/>
      <c r="D494" s="304"/>
      <c r="E494" s="290"/>
      <c r="F494" s="335"/>
      <c r="G494" s="21"/>
      <c r="H494" s="5">
        <v>36.5</v>
      </c>
      <c r="I494" s="5">
        <v>37</v>
      </c>
      <c r="J494" s="5">
        <v>37.5</v>
      </c>
      <c r="K494" s="5">
        <v>38</v>
      </c>
      <c r="L494" s="5">
        <v>38.5</v>
      </c>
      <c r="M494" s="5">
        <v>39</v>
      </c>
      <c r="N494" s="5">
        <v>39.5</v>
      </c>
      <c r="O494" s="5">
        <v>40</v>
      </c>
      <c r="P494" s="5">
        <v>40.5</v>
      </c>
      <c r="Q494" s="5">
        <v>41</v>
      </c>
      <c r="R494" s="21"/>
      <c r="S494" s="21"/>
      <c r="T494" s="21"/>
      <c r="U494" s="21"/>
      <c r="V494" s="168"/>
      <c r="W494" s="169"/>
      <c r="X494" s="157"/>
      <c r="Y494" s="158"/>
      <c r="Z494" s="158"/>
      <c r="AA494" s="158"/>
      <c r="AB494" s="158"/>
      <c r="AC494" s="158"/>
      <c r="AD494" s="158"/>
      <c r="AE494" s="158"/>
    </row>
    <row r="495" spans="1:589" ht="24" customHeight="1" x14ac:dyDescent="0.25">
      <c r="A495" s="372"/>
      <c r="B495" s="305"/>
      <c r="C495" s="340"/>
      <c r="D495" s="304"/>
      <c r="E495" s="290"/>
      <c r="F495" s="335"/>
      <c r="G495" s="21"/>
      <c r="H495" s="254"/>
      <c r="I495" s="112"/>
      <c r="J495" s="112"/>
      <c r="K495" s="254"/>
      <c r="L495" s="254"/>
      <c r="M495" s="112"/>
      <c r="N495" s="112"/>
      <c r="O495" s="254"/>
      <c r="P495" s="254"/>
      <c r="Q495" s="112"/>
      <c r="R495" s="21"/>
      <c r="S495" s="21"/>
      <c r="T495" s="21"/>
      <c r="U495" s="21"/>
      <c r="V495" s="203">
        <f>SUM(H495:R495)</f>
        <v>0</v>
      </c>
      <c r="W495" s="10">
        <f>SUM(H495:Q495)*H493</f>
        <v>0</v>
      </c>
      <c r="X495" s="157"/>
      <c r="Y495" s="158"/>
      <c r="Z495" s="158"/>
      <c r="AA495" s="158"/>
      <c r="AB495" s="158"/>
      <c r="AC495" s="158"/>
      <c r="AD495" s="158"/>
      <c r="AE495" s="158"/>
    </row>
    <row r="496" spans="1:589" ht="29.25" customHeight="1" x14ac:dyDescent="0.25">
      <c r="A496" s="31"/>
      <c r="B496" s="313" t="s">
        <v>383</v>
      </c>
      <c r="C496" s="314"/>
      <c r="D496" s="314"/>
      <c r="E496" s="314"/>
      <c r="F496" s="314"/>
      <c r="G496" s="314"/>
      <c r="H496" s="314"/>
      <c r="I496" s="314"/>
      <c r="J496" s="314"/>
      <c r="K496" s="314"/>
      <c r="L496" s="314"/>
      <c r="M496" s="314"/>
      <c r="N496" s="314"/>
      <c r="O496" s="314"/>
      <c r="P496" s="314"/>
      <c r="Q496" s="314"/>
      <c r="R496" s="314"/>
      <c r="S496" s="314"/>
      <c r="T496" s="314"/>
      <c r="U496" s="314"/>
      <c r="V496" s="314"/>
      <c r="W496" s="315"/>
      <c r="X496" s="157"/>
      <c r="Y496" s="158"/>
      <c r="Z496" s="158"/>
      <c r="AA496" s="158"/>
      <c r="AB496" s="158"/>
      <c r="AC496" s="158"/>
      <c r="AD496" s="158"/>
      <c r="AE496" s="158"/>
    </row>
    <row r="497" spans="1:253" s="127" customFormat="1" ht="20.100000000000001" customHeight="1" x14ac:dyDescent="0.25">
      <c r="A497" s="126"/>
      <c r="B497" s="287"/>
      <c r="C497" s="341" t="s">
        <v>164</v>
      </c>
      <c r="D497" s="289" t="s">
        <v>163</v>
      </c>
      <c r="E497" s="290" t="s">
        <v>3</v>
      </c>
      <c r="F497" s="291"/>
      <c r="G497" s="125"/>
      <c r="H497" s="128"/>
      <c r="I497" s="312">
        <v>200</v>
      </c>
      <c r="J497" s="312"/>
      <c r="K497" s="312"/>
      <c r="L497" s="312"/>
      <c r="M497" s="316">
        <v>220</v>
      </c>
      <c r="N497" s="316"/>
      <c r="O497" s="316"/>
      <c r="P497" s="316"/>
      <c r="Q497" s="128"/>
      <c r="R497" s="128"/>
      <c r="S497" s="128"/>
      <c r="T497" s="128"/>
      <c r="U497" s="128"/>
      <c r="V497" s="187"/>
      <c r="W497" s="188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G497" s="126"/>
      <c r="FH497" s="126"/>
      <c r="FI497" s="126"/>
      <c r="FJ497" s="126"/>
      <c r="FK497" s="126"/>
      <c r="FL497" s="126"/>
      <c r="FM497" s="126"/>
      <c r="FN497" s="126"/>
      <c r="FO497" s="126"/>
      <c r="FP497" s="126"/>
      <c r="FQ497" s="126"/>
      <c r="FR497" s="126"/>
      <c r="FS497" s="126"/>
      <c r="FT497" s="126"/>
      <c r="FU497" s="126"/>
      <c r="FV497" s="126"/>
      <c r="FW497" s="126"/>
      <c r="FX497" s="126"/>
      <c r="FY497" s="126"/>
      <c r="FZ497" s="126"/>
      <c r="GA497" s="126"/>
      <c r="GB497" s="126"/>
      <c r="GC497" s="126"/>
      <c r="GD497" s="126"/>
      <c r="GE497" s="126"/>
      <c r="GF497" s="126"/>
      <c r="GG497" s="126"/>
      <c r="GH497" s="126"/>
      <c r="GI497" s="126"/>
      <c r="GJ497" s="126"/>
      <c r="GK497" s="126"/>
      <c r="GL497" s="126"/>
      <c r="GM497" s="126"/>
      <c r="GN497" s="126"/>
      <c r="GO497" s="126"/>
      <c r="GP497" s="126"/>
      <c r="GQ497" s="126"/>
      <c r="GR497" s="126"/>
      <c r="GS497" s="126"/>
      <c r="GT497" s="126"/>
      <c r="GU497" s="12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H497" s="126"/>
      <c r="HI497" s="126"/>
      <c r="HJ497" s="126"/>
      <c r="HK497" s="126"/>
      <c r="HL497" s="126"/>
      <c r="HM497" s="126"/>
      <c r="HN497" s="126"/>
      <c r="HO497" s="126"/>
      <c r="HP497" s="126"/>
      <c r="HQ497" s="126"/>
      <c r="HR497" s="126"/>
      <c r="HS497" s="126"/>
      <c r="HT497" s="126"/>
      <c r="HU497" s="126"/>
      <c r="HV497" s="126"/>
      <c r="HW497" s="126"/>
      <c r="HX497" s="126"/>
      <c r="HY497" s="126"/>
      <c r="HZ497" s="126"/>
      <c r="IA497" s="126"/>
      <c r="IB497" s="126"/>
      <c r="IC497" s="126"/>
      <c r="ID497" s="126"/>
      <c r="IE497" s="126"/>
      <c r="IF497" s="126"/>
      <c r="IG497" s="126"/>
      <c r="IH497" s="126"/>
      <c r="II497" s="126"/>
      <c r="IJ497" s="126"/>
      <c r="IK497" s="126"/>
      <c r="IL497" s="126"/>
      <c r="IM497" s="126"/>
      <c r="IN497" s="126"/>
      <c r="IO497" s="126"/>
      <c r="IP497" s="126"/>
      <c r="IQ497" s="126"/>
      <c r="IR497" s="126"/>
      <c r="IS497" s="126"/>
    </row>
    <row r="498" spans="1:253" s="127" customFormat="1" ht="21.75" customHeight="1" x14ac:dyDescent="0.25">
      <c r="A498" s="126"/>
      <c r="B498" s="287"/>
      <c r="C498" s="341"/>
      <c r="D498" s="289"/>
      <c r="E498" s="290"/>
      <c r="F498" s="292"/>
      <c r="G498" s="128"/>
      <c r="H498" s="128"/>
      <c r="I498" s="129">
        <v>28</v>
      </c>
      <c r="J498" s="129">
        <v>30</v>
      </c>
      <c r="K498" s="129">
        <v>32</v>
      </c>
      <c r="L498" s="129">
        <v>34</v>
      </c>
      <c r="M498" s="129">
        <v>36</v>
      </c>
      <c r="N498" s="129">
        <v>38</v>
      </c>
      <c r="O498" s="129">
        <v>40</v>
      </c>
      <c r="P498" s="129">
        <v>42</v>
      </c>
      <c r="Q498" s="128"/>
      <c r="R498" s="128"/>
      <c r="S498" s="128"/>
      <c r="T498" s="128"/>
      <c r="U498" s="128"/>
      <c r="V498" s="189"/>
      <c r="W498" s="190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G498" s="126"/>
      <c r="FH498" s="126"/>
      <c r="FI498" s="126"/>
      <c r="FJ498" s="126"/>
      <c r="FK498" s="126"/>
      <c r="FL498" s="126"/>
      <c r="FM498" s="126"/>
      <c r="FN498" s="126"/>
      <c r="FO498" s="126"/>
      <c r="FP498" s="126"/>
      <c r="FQ498" s="126"/>
      <c r="FR498" s="126"/>
      <c r="FS498" s="126"/>
      <c r="FT498" s="126"/>
      <c r="FU498" s="126"/>
      <c r="FV498" s="126"/>
      <c r="FW498" s="126"/>
      <c r="FX498" s="126"/>
      <c r="FY498" s="126"/>
      <c r="FZ498" s="126"/>
      <c r="GA498" s="126"/>
      <c r="GB498" s="126"/>
      <c r="GC498" s="126"/>
      <c r="GD498" s="126"/>
      <c r="GE498" s="126"/>
      <c r="GF498" s="126"/>
      <c r="GG498" s="126"/>
      <c r="GH498" s="126"/>
      <c r="GI498" s="126"/>
      <c r="GJ498" s="126"/>
      <c r="GK498" s="126"/>
      <c r="GL498" s="126"/>
      <c r="GM498" s="126"/>
      <c r="GN498" s="126"/>
      <c r="GO498" s="126"/>
      <c r="GP498" s="126"/>
      <c r="GQ498" s="126"/>
      <c r="GR498" s="126"/>
      <c r="GS498" s="126"/>
      <c r="GT498" s="126"/>
      <c r="GU498" s="12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H498" s="126"/>
      <c r="HI498" s="126"/>
      <c r="HJ498" s="126"/>
      <c r="HK498" s="126"/>
      <c r="HL498" s="126"/>
      <c r="HM498" s="126"/>
      <c r="HN498" s="126"/>
      <c r="HO498" s="126"/>
      <c r="HP498" s="126"/>
      <c r="HQ498" s="126"/>
      <c r="HR498" s="126"/>
      <c r="HS498" s="126"/>
      <c r="HT498" s="126"/>
      <c r="HU498" s="126"/>
      <c r="HV498" s="126"/>
      <c r="HW498" s="126"/>
      <c r="HX498" s="126"/>
      <c r="HY498" s="126"/>
      <c r="HZ498" s="126"/>
      <c r="IA498" s="126"/>
      <c r="IB498" s="126"/>
      <c r="IC498" s="126"/>
      <c r="ID498" s="126"/>
      <c r="IE498" s="126"/>
      <c r="IF498" s="126"/>
      <c r="IG498" s="126"/>
      <c r="IH498" s="126"/>
      <c r="II498" s="126"/>
      <c r="IJ498" s="126"/>
      <c r="IK498" s="126"/>
      <c r="IL498" s="126"/>
      <c r="IM498" s="126"/>
      <c r="IN498" s="126"/>
      <c r="IO498" s="126"/>
      <c r="IP498" s="126"/>
      <c r="IQ498" s="126"/>
      <c r="IR498" s="126"/>
      <c r="IS498" s="126"/>
    </row>
    <row r="499" spans="1:253" s="127" customFormat="1" ht="21.95" customHeight="1" x14ac:dyDescent="0.25">
      <c r="A499" s="126"/>
      <c r="B499" s="287"/>
      <c r="C499" s="341"/>
      <c r="D499" s="289"/>
      <c r="E499" s="290"/>
      <c r="F499" s="132" t="s">
        <v>55</v>
      </c>
      <c r="G499" s="128"/>
      <c r="H499" s="128"/>
      <c r="I499" s="254"/>
      <c r="J499" s="254"/>
      <c r="K499" s="254"/>
      <c r="L499" s="254"/>
      <c r="M499" s="254"/>
      <c r="N499" s="254"/>
      <c r="O499" s="254"/>
      <c r="P499" s="254"/>
      <c r="Q499" s="128"/>
      <c r="R499" s="128"/>
      <c r="S499" s="128"/>
      <c r="T499" s="128"/>
      <c r="U499" s="128"/>
      <c r="V499" s="203">
        <f>SUM(H499:P499)</f>
        <v>0</v>
      </c>
      <c r="W499" s="198">
        <f>SUM(I499:L499)*I497+SUM(M499:P499)*M497</f>
        <v>0</v>
      </c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G499" s="126"/>
      <c r="FH499" s="126"/>
      <c r="FI499" s="126"/>
      <c r="FJ499" s="126"/>
      <c r="FK499" s="126"/>
      <c r="FL499" s="126"/>
      <c r="FM499" s="126"/>
      <c r="FN499" s="126"/>
      <c r="FO499" s="126"/>
      <c r="FP499" s="126"/>
      <c r="FQ499" s="126"/>
      <c r="FR499" s="126"/>
      <c r="FS499" s="126"/>
      <c r="FT499" s="126"/>
      <c r="FU499" s="126"/>
      <c r="FV499" s="126"/>
      <c r="FW499" s="126"/>
      <c r="FX499" s="126"/>
      <c r="FY499" s="126"/>
      <c r="FZ499" s="126"/>
      <c r="GA499" s="126"/>
      <c r="GB499" s="126"/>
      <c r="GC499" s="126"/>
      <c r="GD499" s="126"/>
      <c r="GE499" s="126"/>
      <c r="GF499" s="126"/>
      <c r="GG499" s="126"/>
      <c r="GH499" s="126"/>
      <c r="GI499" s="126"/>
      <c r="GJ499" s="126"/>
      <c r="GK499" s="126"/>
      <c r="GL499" s="126"/>
      <c r="GM499" s="126"/>
      <c r="GN499" s="126"/>
      <c r="GO499" s="126"/>
      <c r="GP499" s="126"/>
      <c r="GQ499" s="126"/>
      <c r="GR499" s="126"/>
      <c r="GS499" s="126"/>
      <c r="GT499" s="126"/>
      <c r="GU499" s="12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H499" s="126"/>
      <c r="HI499" s="126"/>
      <c r="HJ499" s="126"/>
      <c r="HK499" s="126"/>
      <c r="HL499" s="126"/>
      <c r="HM499" s="126"/>
      <c r="HN499" s="126"/>
      <c r="HO499" s="126"/>
      <c r="HP499" s="126"/>
      <c r="HQ499" s="126"/>
      <c r="HR499" s="126"/>
      <c r="HS499" s="126"/>
      <c r="HT499" s="126"/>
      <c r="HU499" s="126"/>
      <c r="HV499" s="126"/>
      <c r="HW499" s="126"/>
      <c r="HX499" s="126"/>
      <c r="HY499" s="126"/>
      <c r="HZ499" s="126"/>
      <c r="IA499" s="126"/>
      <c r="IB499" s="126"/>
      <c r="IC499" s="126"/>
      <c r="ID499" s="126"/>
      <c r="IE499" s="126"/>
      <c r="IF499" s="126"/>
      <c r="IG499" s="126"/>
      <c r="IH499" s="126"/>
      <c r="II499" s="126"/>
      <c r="IJ499" s="126"/>
      <c r="IK499" s="126"/>
      <c r="IL499" s="126"/>
      <c r="IM499" s="126"/>
      <c r="IN499" s="126"/>
      <c r="IO499" s="126"/>
      <c r="IP499" s="126"/>
      <c r="IQ499" s="126"/>
      <c r="IR499" s="126"/>
      <c r="IS499" s="126"/>
    </row>
    <row r="500" spans="1:253" s="127" customFormat="1" ht="21.95" customHeight="1" x14ac:dyDescent="0.25">
      <c r="A500" s="126"/>
      <c r="B500" s="287"/>
      <c r="C500" s="341"/>
      <c r="D500" s="289"/>
      <c r="E500" s="290"/>
      <c r="F500" s="132" t="s">
        <v>62</v>
      </c>
      <c r="G500" s="128"/>
      <c r="H500" s="128"/>
      <c r="I500" s="254"/>
      <c r="J500" s="112"/>
      <c r="K500" s="254"/>
      <c r="L500" s="254"/>
      <c r="M500" s="254"/>
      <c r="N500" s="254"/>
      <c r="O500" s="112"/>
      <c r="P500" s="112"/>
      <c r="Q500" s="128"/>
      <c r="R500" s="128"/>
      <c r="S500" s="128"/>
      <c r="T500" s="128"/>
      <c r="U500" s="128"/>
      <c r="V500" s="203">
        <f>SUM(H500:P500)</f>
        <v>0</v>
      </c>
      <c r="W500" s="198">
        <f>SUM(I500:L500)*I497+SUM(M500:P500)*M497</f>
        <v>0</v>
      </c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G500" s="126"/>
      <c r="FH500" s="126"/>
      <c r="FI500" s="126"/>
      <c r="FJ500" s="126"/>
      <c r="FK500" s="126"/>
      <c r="FL500" s="126"/>
      <c r="FM500" s="126"/>
      <c r="FN500" s="126"/>
      <c r="FO500" s="126"/>
      <c r="FP500" s="126"/>
      <c r="FQ500" s="126"/>
      <c r="FR500" s="126"/>
      <c r="FS500" s="126"/>
      <c r="FT500" s="126"/>
      <c r="FU500" s="126"/>
      <c r="FV500" s="126"/>
      <c r="FW500" s="126"/>
      <c r="FX500" s="126"/>
      <c r="FY500" s="126"/>
      <c r="FZ500" s="126"/>
      <c r="GA500" s="126"/>
      <c r="GB500" s="126"/>
      <c r="GC500" s="126"/>
      <c r="GD500" s="126"/>
      <c r="GE500" s="126"/>
      <c r="GF500" s="126"/>
      <c r="GG500" s="126"/>
      <c r="GH500" s="126"/>
      <c r="GI500" s="126"/>
      <c r="GJ500" s="126"/>
      <c r="GK500" s="126"/>
      <c r="GL500" s="126"/>
      <c r="GM500" s="126"/>
      <c r="GN500" s="126"/>
      <c r="GO500" s="126"/>
      <c r="GP500" s="126"/>
      <c r="GQ500" s="126"/>
      <c r="GR500" s="126"/>
      <c r="GS500" s="126"/>
      <c r="GT500" s="126"/>
      <c r="GU500" s="12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H500" s="126"/>
      <c r="HI500" s="126"/>
      <c r="HJ500" s="126"/>
      <c r="HK500" s="126"/>
      <c r="HL500" s="126"/>
      <c r="HM500" s="126"/>
      <c r="HN500" s="126"/>
      <c r="HO500" s="126"/>
      <c r="HP500" s="126"/>
      <c r="HQ500" s="126"/>
      <c r="HR500" s="126"/>
      <c r="HS500" s="126"/>
      <c r="HT500" s="126"/>
      <c r="HU500" s="126"/>
      <c r="HV500" s="126"/>
      <c r="HW500" s="126"/>
      <c r="HX500" s="126"/>
      <c r="HY500" s="126"/>
      <c r="HZ500" s="126"/>
      <c r="IA500" s="126"/>
      <c r="IB500" s="126"/>
      <c r="IC500" s="126"/>
      <c r="ID500" s="126"/>
      <c r="IE500" s="126"/>
      <c r="IF500" s="126"/>
      <c r="IG500" s="126"/>
      <c r="IH500" s="126"/>
      <c r="II500" s="126"/>
      <c r="IJ500" s="126"/>
      <c r="IK500" s="126"/>
      <c r="IL500" s="126"/>
      <c r="IM500" s="126"/>
      <c r="IN500" s="126"/>
      <c r="IO500" s="126"/>
      <c r="IP500" s="126"/>
      <c r="IQ500" s="126"/>
      <c r="IR500" s="126"/>
      <c r="IS500" s="126"/>
    </row>
    <row r="501" spans="1:253" s="127" customFormat="1" ht="21.95" customHeight="1" x14ac:dyDescent="0.25">
      <c r="A501" s="126"/>
      <c r="B501" s="287"/>
      <c r="C501" s="341"/>
      <c r="D501" s="289"/>
      <c r="E501" s="290"/>
      <c r="F501" s="132" t="s">
        <v>316</v>
      </c>
      <c r="G501" s="128"/>
      <c r="H501" s="128"/>
      <c r="I501" s="254"/>
      <c r="J501" s="254"/>
      <c r="K501" s="254"/>
      <c r="L501" s="254"/>
      <c r="M501" s="254"/>
      <c r="N501" s="254"/>
      <c r="O501" s="254"/>
      <c r="P501" s="254"/>
      <c r="Q501" s="128"/>
      <c r="R501" s="128"/>
      <c r="S501" s="128"/>
      <c r="T501" s="128"/>
      <c r="U501" s="128"/>
      <c r="V501" s="203">
        <f>SUM(H501:P501)</f>
        <v>0</v>
      </c>
      <c r="W501" s="198">
        <f>SUM(I501:L501)*I497+SUM(M501:P501)*M497</f>
        <v>0</v>
      </c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G501" s="126"/>
      <c r="FH501" s="126"/>
      <c r="FI501" s="126"/>
      <c r="FJ501" s="126"/>
      <c r="FK501" s="126"/>
      <c r="FL501" s="126"/>
      <c r="FM501" s="126"/>
      <c r="FN501" s="126"/>
      <c r="FO501" s="126"/>
      <c r="FP501" s="126"/>
      <c r="FQ501" s="126"/>
      <c r="FR501" s="126"/>
      <c r="FS501" s="126"/>
      <c r="FT501" s="126"/>
      <c r="FU501" s="126"/>
      <c r="FV501" s="126"/>
      <c r="FW501" s="126"/>
      <c r="FX501" s="126"/>
      <c r="FY501" s="126"/>
      <c r="FZ501" s="126"/>
      <c r="GA501" s="126"/>
      <c r="GB501" s="126"/>
      <c r="GC501" s="126"/>
      <c r="GD501" s="126"/>
      <c r="GE501" s="126"/>
      <c r="GF501" s="126"/>
      <c r="GG501" s="126"/>
      <c r="GH501" s="126"/>
      <c r="GI501" s="126"/>
      <c r="GJ501" s="126"/>
      <c r="GK501" s="126"/>
      <c r="GL501" s="126"/>
      <c r="GM501" s="126"/>
      <c r="GN501" s="126"/>
      <c r="GO501" s="126"/>
      <c r="GP501" s="126"/>
      <c r="GQ501" s="126"/>
      <c r="GR501" s="126"/>
      <c r="GS501" s="126"/>
      <c r="GT501" s="126"/>
      <c r="GU501" s="12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H501" s="126"/>
      <c r="HI501" s="126"/>
      <c r="HJ501" s="126"/>
      <c r="HK501" s="126"/>
      <c r="HL501" s="126"/>
      <c r="HM501" s="126"/>
      <c r="HN501" s="126"/>
      <c r="HO501" s="126"/>
      <c r="HP501" s="126"/>
      <c r="HQ501" s="126"/>
      <c r="HR501" s="126"/>
      <c r="HS501" s="126"/>
      <c r="HT501" s="126"/>
      <c r="HU501" s="126"/>
      <c r="HV501" s="126"/>
      <c r="HW501" s="126"/>
      <c r="HX501" s="126"/>
      <c r="HY501" s="126"/>
      <c r="HZ501" s="126"/>
      <c r="IA501" s="126"/>
      <c r="IB501" s="126"/>
      <c r="IC501" s="126"/>
      <c r="ID501" s="126"/>
      <c r="IE501" s="126"/>
      <c r="IF501" s="126"/>
      <c r="IG501" s="126"/>
      <c r="IH501" s="126"/>
      <c r="II501" s="126"/>
      <c r="IJ501" s="126"/>
      <c r="IK501" s="126"/>
      <c r="IL501" s="126"/>
      <c r="IM501" s="126"/>
      <c r="IN501" s="126"/>
      <c r="IO501" s="126"/>
      <c r="IP501" s="126"/>
      <c r="IQ501" s="126"/>
      <c r="IR501" s="126"/>
      <c r="IS501" s="126"/>
    </row>
    <row r="502" spans="1:253" s="127" customFormat="1" ht="21.95" customHeight="1" x14ac:dyDescent="0.25">
      <c r="A502" s="126"/>
      <c r="B502" s="287"/>
      <c r="C502" s="341"/>
      <c r="D502" s="289"/>
      <c r="E502" s="290"/>
      <c r="F502" s="132" t="s">
        <v>317</v>
      </c>
      <c r="G502" s="128"/>
      <c r="H502" s="128"/>
      <c r="I502" s="254"/>
      <c r="J502" s="254"/>
      <c r="K502" s="254"/>
      <c r="L502" s="254"/>
      <c r="M502" s="254"/>
      <c r="N502" s="254"/>
      <c r="O502" s="254"/>
      <c r="P502" s="254"/>
      <c r="Q502" s="128"/>
      <c r="R502" s="128"/>
      <c r="S502" s="128"/>
      <c r="T502" s="128"/>
      <c r="U502" s="128"/>
      <c r="V502" s="203">
        <f>SUM(H502:P502)</f>
        <v>0</v>
      </c>
      <c r="W502" s="198">
        <f>SUM(I502:L502)*I497+SUM(M502:P502)*M497</f>
        <v>0</v>
      </c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G502" s="126"/>
      <c r="FH502" s="126"/>
      <c r="FI502" s="126"/>
      <c r="FJ502" s="126"/>
      <c r="FK502" s="126"/>
      <c r="FL502" s="126"/>
      <c r="FM502" s="126"/>
      <c r="FN502" s="126"/>
      <c r="FO502" s="126"/>
      <c r="FP502" s="126"/>
      <c r="FQ502" s="126"/>
      <c r="FR502" s="126"/>
      <c r="FS502" s="126"/>
      <c r="FT502" s="126"/>
      <c r="FU502" s="126"/>
      <c r="FV502" s="126"/>
      <c r="FW502" s="126"/>
      <c r="FX502" s="126"/>
      <c r="FY502" s="126"/>
      <c r="FZ502" s="126"/>
      <c r="GA502" s="126"/>
      <c r="GB502" s="126"/>
      <c r="GC502" s="126"/>
      <c r="GD502" s="126"/>
      <c r="GE502" s="126"/>
      <c r="GF502" s="126"/>
      <c r="GG502" s="126"/>
      <c r="GH502" s="126"/>
      <c r="GI502" s="126"/>
      <c r="GJ502" s="126"/>
      <c r="GK502" s="126"/>
      <c r="GL502" s="126"/>
      <c r="GM502" s="126"/>
      <c r="GN502" s="126"/>
      <c r="GO502" s="126"/>
      <c r="GP502" s="126"/>
      <c r="GQ502" s="126"/>
      <c r="GR502" s="126"/>
      <c r="GS502" s="126"/>
      <c r="GT502" s="126"/>
      <c r="GU502" s="12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H502" s="126"/>
      <c r="HI502" s="126"/>
      <c r="HJ502" s="126"/>
      <c r="HK502" s="126"/>
      <c r="HL502" s="126"/>
      <c r="HM502" s="126"/>
      <c r="HN502" s="126"/>
      <c r="HO502" s="126"/>
      <c r="HP502" s="126"/>
      <c r="HQ502" s="126"/>
      <c r="HR502" s="126"/>
      <c r="HS502" s="126"/>
      <c r="HT502" s="126"/>
      <c r="HU502" s="126"/>
      <c r="HV502" s="126"/>
      <c r="HW502" s="126"/>
      <c r="HX502" s="126"/>
      <c r="HY502" s="126"/>
      <c r="HZ502" s="126"/>
      <c r="IA502" s="126"/>
      <c r="IB502" s="126"/>
      <c r="IC502" s="126"/>
      <c r="ID502" s="126"/>
      <c r="IE502" s="126"/>
      <c r="IF502" s="126"/>
      <c r="IG502" s="126"/>
      <c r="IH502" s="126"/>
      <c r="II502" s="126"/>
      <c r="IJ502" s="126"/>
      <c r="IK502" s="126"/>
      <c r="IL502" s="126"/>
      <c r="IM502" s="126"/>
      <c r="IN502" s="126"/>
      <c r="IO502" s="126"/>
      <c r="IP502" s="126"/>
      <c r="IQ502" s="126"/>
      <c r="IR502" s="126"/>
      <c r="IS502" s="126"/>
    </row>
    <row r="503" spans="1:253" s="127" customFormat="1" ht="21.95" customHeight="1" x14ac:dyDescent="0.25">
      <c r="A503" s="126"/>
      <c r="B503" s="287"/>
      <c r="C503" s="341"/>
      <c r="D503" s="289"/>
      <c r="E503" s="290"/>
      <c r="F503" s="132" t="s">
        <v>318</v>
      </c>
      <c r="G503" s="128"/>
      <c r="H503" s="128"/>
      <c r="I503" s="254"/>
      <c r="J503" s="254"/>
      <c r="K503" s="254"/>
      <c r="L503" s="254"/>
      <c r="M503" s="254"/>
      <c r="N503" s="254"/>
      <c r="O503" s="254"/>
      <c r="P503" s="254"/>
      <c r="Q503" s="128"/>
      <c r="R503" s="128"/>
      <c r="S503" s="128"/>
      <c r="T503" s="128"/>
      <c r="U503" s="128"/>
      <c r="V503" s="203">
        <f>SUM(H503:P503)</f>
        <v>0</v>
      </c>
      <c r="W503" s="198">
        <f>SUM(I503:L503)*I497+SUM(M503:P503)*M497</f>
        <v>0</v>
      </c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G503" s="126"/>
      <c r="FH503" s="126"/>
      <c r="FI503" s="126"/>
      <c r="FJ503" s="126"/>
      <c r="FK503" s="126"/>
      <c r="FL503" s="126"/>
      <c r="FM503" s="126"/>
      <c r="FN503" s="126"/>
      <c r="FO503" s="126"/>
      <c r="FP503" s="126"/>
      <c r="FQ503" s="126"/>
      <c r="FR503" s="126"/>
      <c r="FS503" s="126"/>
      <c r="FT503" s="126"/>
      <c r="FU503" s="126"/>
      <c r="FV503" s="126"/>
      <c r="FW503" s="126"/>
      <c r="FX503" s="126"/>
      <c r="FY503" s="126"/>
      <c r="FZ503" s="126"/>
      <c r="GA503" s="126"/>
      <c r="GB503" s="126"/>
      <c r="GC503" s="126"/>
      <c r="GD503" s="126"/>
      <c r="GE503" s="126"/>
      <c r="GF503" s="126"/>
      <c r="GG503" s="126"/>
      <c r="GH503" s="126"/>
      <c r="GI503" s="126"/>
      <c r="GJ503" s="126"/>
      <c r="GK503" s="126"/>
      <c r="GL503" s="126"/>
      <c r="GM503" s="126"/>
      <c r="GN503" s="126"/>
      <c r="GO503" s="126"/>
      <c r="GP503" s="126"/>
      <c r="GQ503" s="126"/>
      <c r="GR503" s="126"/>
      <c r="GS503" s="126"/>
      <c r="GT503" s="126"/>
      <c r="GU503" s="12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H503" s="126"/>
      <c r="HI503" s="126"/>
      <c r="HJ503" s="126"/>
      <c r="HK503" s="126"/>
      <c r="HL503" s="126"/>
      <c r="HM503" s="126"/>
      <c r="HN503" s="126"/>
      <c r="HO503" s="126"/>
      <c r="HP503" s="126"/>
      <c r="HQ503" s="126"/>
      <c r="HR503" s="126"/>
      <c r="HS503" s="126"/>
      <c r="HT503" s="126"/>
      <c r="HU503" s="126"/>
      <c r="HV503" s="126"/>
      <c r="HW503" s="126"/>
      <c r="HX503" s="126"/>
      <c r="HY503" s="126"/>
      <c r="HZ503" s="126"/>
      <c r="IA503" s="126"/>
      <c r="IB503" s="126"/>
      <c r="IC503" s="126"/>
      <c r="ID503" s="126"/>
      <c r="IE503" s="126"/>
      <c r="IF503" s="126"/>
      <c r="IG503" s="126"/>
      <c r="IH503" s="126"/>
      <c r="II503" s="126"/>
      <c r="IJ503" s="126"/>
      <c r="IK503" s="126"/>
      <c r="IL503" s="126"/>
      <c r="IM503" s="126"/>
      <c r="IN503" s="126"/>
      <c r="IO503" s="126"/>
      <c r="IP503" s="126"/>
      <c r="IQ503" s="126"/>
      <c r="IR503" s="126"/>
      <c r="IS503" s="126"/>
    </row>
    <row r="504" spans="1:253" s="144" customFormat="1" ht="4.5" customHeight="1" x14ac:dyDescent="0.25">
      <c r="A504" s="127"/>
      <c r="B504" s="107"/>
      <c r="C504" s="107"/>
      <c r="D504" s="107"/>
      <c r="E504" s="107"/>
      <c r="F504" s="199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200"/>
      <c r="W504" s="200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7"/>
      <c r="CE504" s="127"/>
      <c r="CF504" s="127"/>
      <c r="CG504" s="127"/>
      <c r="CH504" s="127"/>
      <c r="CI504" s="127"/>
      <c r="CJ504" s="127"/>
      <c r="CK504" s="127"/>
      <c r="CL504" s="127"/>
      <c r="CM504" s="127"/>
      <c r="CN504" s="127"/>
      <c r="CO504" s="127"/>
      <c r="CP504" s="127"/>
      <c r="CQ504" s="127"/>
      <c r="CR504" s="127"/>
      <c r="CS504" s="127"/>
      <c r="CT504" s="127"/>
      <c r="CU504" s="127"/>
      <c r="CV504" s="127"/>
      <c r="CW504" s="127"/>
      <c r="CX504" s="127"/>
      <c r="CY504" s="127"/>
      <c r="CZ504" s="127"/>
      <c r="DA504" s="127"/>
      <c r="DB504" s="127"/>
      <c r="DC504" s="127"/>
      <c r="DD504" s="127"/>
      <c r="DE504" s="127"/>
      <c r="DF504" s="127"/>
      <c r="DG504" s="127"/>
      <c r="DH504" s="127"/>
      <c r="DI504" s="127"/>
      <c r="DJ504" s="127"/>
      <c r="DK504" s="127"/>
      <c r="DL504" s="127"/>
      <c r="DM504" s="127"/>
      <c r="DN504" s="127"/>
      <c r="DO504" s="127"/>
      <c r="DP504" s="127"/>
      <c r="DQ504" s="127"/>
      <c r="DR504" s="127"/>
      <c r="DS504" s="127"/>
      <c r="DT504" s="127"/>
      <c r="DU504" s="127"/>
      <c r="DV504" s="127"/>
      <c r="DW504" s="127"/>
      <c r="DX504" s="127"/>
      <c r="DY504" s="127"/>
      <c r="DZ504" s="127"/>
      <c r="EA504" s="127"/>
      <c r="EB504" s="127"/>
      <c r="EC504" s="127"/>
      <c r="ED504" s="127"/>
      <c r="EE504" s="127"/>
      <c r="EF504" s="127"/>
      <c r="EG504" s="127"/>
      <c r="EH504" s="127"/>
      <c r="EI504" s="127"/>
      <c r="EJ504" s="127"/>
      <c r="EK504" s="127"/>
      <c r="EL504" s="127"/>
      <c r="EM504" s="127"/>
      <c r="EN504" s="127"/>
      <c r="EO504" s="127"/>
      <c r="EP504" s="127"/>
      <c r="EQ504" s="127"/>
      <c r="ER504" s="127"/>
      <c r="ES504" s="127"/>
      <c r="ET504" s="127"/>
      <c r="EU504" s="127"/>
      <c r="EV504" s="127"/>
      <c r="EW504" s="127"/>
      <c r="EX504" s="127"/>
      <c r="EY504" s="127"/>
      <c r="EZ504" s="127"/>
      <c r="FA504" s="127"/>
      <c r="FB504" s="127"/>
      <c r="FC504" s="127"/>
      <c r="FD504" s="127"/>
      <c r="FE504" s="127"/>
      <c r="FF504" s="127"/>
      <c r="FG504" s="127"/>
      <c r="FH504" s="127"/>
      <c r="FI504" s="127"/>
      <c r="FJ504" s="127"/>
      <c r="FK504" s="127"/>
      <c r="FL504" s="127"/>
      <c r="FM504" s="127"/>
      <c r="FN504" s="127"/>
      <c r="FO504" s="127"/>
      <c r="FP504" s="127"/>
      <c r="FQ504" s="127"/>
      <c r="FR504" s="127"/>
      <c r="FS504" s="127"/>
      <c r="FT504" s="127"/>
      <c r="FU504" s="127"/>
      <c r="FV504" s="127"/>
      <c r="FW504" s="127"/>
      <c r="FX504" s="127"/>
      <c r="FY504" s="127"/>
      <c r="FZ504" s="127"/>
      <c r="GA504" s="127"/>
      <c r="GB504" s="127"/>
      <c r="GC504" s="127"/>
      <c r="GD504" s="127"/>
      <c r="GE504" s="127"/>
      <c r="GF504" s="127"/>
      <c r="GG504" s="127"/>
      <c r="GH504" s="127"/>
      <c r="GI504" s="127"/>
      <c r="GJ504" s="127"/>
      <c r="GK504" s="127"/>
      <c r="GL504" s="127"/>
      <c r="GM504" s="127"/>
      <c r="GN504" s="127"/>
      <c r="GO504" s="127"/>
      <c r="GP504" s="127"/>
      <c r="GQ504" s="127"/>
      <c r="GR504" s="127"/>
      <c r="GS504" s="127"/>
      <c r="GT504" s="127"/>
      <c r="GU504" s="127"/>
      <c r="GV504" s="127"/>
      <c r="GW504" s="127"/>
      <c r="GX504" s="127"/>
      <c r="GY504" s="127"/>
      <c r="GZ504" s="127"/>
      <c r="HA504" s="127"/>
      <c r="HB504" s="127"/>
      <c r="HC504" s="127"/>
      <c r="HD504" s="127"/>
      <c r="HE504" s="127"/>
      <c r="HF504" s="127"/>
      <c r="HG504" s="127"/>
      <c r="HH504" s="127"/>
      <c r="HI504" s="127"/>
      <c r="HJ504" s="127"/>
      <c r="HK504" s="127"/>
      <c r="HL504" s="127"/>
      <c r="HM504" s="127"/>
      <c r="HN504" s="127"/>
      <c r="HO504" s="127"/>
      <c r="HP504" s="127"/>
      <c r="HQ504" s="127"/>
      <c r="HR504" s="127"/>
      <c r="HS504" s="127"/>
      <c r="HT504" s="127"/>
      <c r="HU504" s="127"/>
      <c r="HV504" s="127"/>
      <c r="HW504" s="127"/>
      <c r="HX504" s="127"/>
      <c r="HY504" s="127"/>
      <c r="HZ504" s="127"/>
      <c r="IA504" s="127"/>
      <c r="IB504" s="127"/>
      <c r="IC504" s="127"/>
      <c r="ID504" s="127"/>
      <c r="IE504" s="127"/>
      <c r="IF504" s="127"/>
      <c r="IG504" s="127"/>
      <c r="IH504" s="127"/>
      <c r="II504" s="127"/>
      <c r="IJ504" s="127"/>
      <c r="IK504" s="127"/>
      <c r="IL504" s="127"/>
      <c r="IM504" s="127"/>
      <c r="IN504" s="127"/>
      <c r="IO504" s="127"/>
      <c r="IP504" s="127"/>
      <c r="IQ504" s="127"/>
      <c r="IR504" s="127"/>
      <c r="IS504" s="127"/>
    </row>
    <row r="505" spans="1:253" s="127" customFormat="1" ht="20.25" customHeight="1" x14ac:dyDescent="0.25">
      <c r="A505" s="126"/>
      <c r="B505" s="287"/>
      <c r="C505" s="341" t="s">
        <v>319</v>
      </c>
      <c r="D505" s="289" t="s">
        <v>320</v>
      </c>
      <c r="E505" s="290" t="s">
        <v>3</v>
      </c>
      <c r="F505" s="291"/>
      <c r="G505" s="125"/>
      <c r="H505" s="128"/>
      <c r="I505" s="312">
        <v>165</v>
      </c>
      <c r="J505" s="312"/>
      <c r="K505" s="312"/>
      <c r="L505" s="312"/>
      <c r="M505" s="316">
        <v>180</v>
      </c>
      <c r="N505" s="316"/>
      <c r="O505" s="316"/>
      <c r="P505" s="316"/>
      <c r="Q505" s="128"/>
      <c r="R505" s="128"/>
      <c r="S505" s="128"/>
      <c r="T505" s="128"/>
      <c r="U505" s="128"/>
      <c r="V505" s="187"/>
      <c r="W505" s="188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G505" s="126"/>
      <c r="FH505" s="126"/>
      <c r="FI505" s="126"/>
      <c r="FJ505" s="126"/>
      <c r="FK505" s="126"/>
      <c r="FL505" s="126"/>
      <c r="FM505" s="126"/>
      <c r="FN505" s="126"/>
      <c r="FO505" s="126"/>
      <c r="FP505" s="126"/>
      <c r="FQ505" s="126"/>
      <c r="FR505" s="126"/>
      <c r="FS505" s="126"/>
      <c r="FT505" s="126"/>
      <c r="FU505" s="126"/>
      <c r="FV505" s="126"/>
      <c r="FW505" s="126"/>
      <c r="FX505" s="126"/>
      <c r="FY505" s="126"/>
      <c r="FZ505" s="126"/>
      <c r="GA505" s="126"/>
      <c r="GB505" s="126"/>
      <c r="GC505" s="126"/>
      <c r="GD505" s="126"/>
      <c r="GE505" s="126"/>
      <c r="GF505" s="126"/>
      <c r="GG505" s="126"/>
      <c r="GH505" s="126"/>
      <c r="GI505" s="126"/>
      <c r="GJ505" s="126"/>
      <c r="GK505" s="126"/>
      <c r="GL505" s="126"/>
      <c r="GM505" s="126"/>
      <c r="GN505" s="126"/>
      <c r="GO505" s="126"/>
      <c r="GP505" s="126"/>
      <c r="GQ505" s="126"/>
      <c r="GR505" s="126"/>
      <c r="GS505" s="126"/>
      <c r="GT505" s="126"/>
      <c r="GU505" s="12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H505" s="126"/>
      <c r="HI505" s="126"/>
      <c r="HJ505" s="126"/>
      <c r="HK505" s="126"/>
      <c r="HL505" s="126"/>
      <c r="HM505" s="126"/>
      <c r="HN505" s="126"/>
      <c r="HO505" s="126"/>
      <c r="HP505" s="126"/>
      <c r="HQ505" s="126"/>
      <c r="HR505" s="126"/>
      <c r="HS505" s="126"/>
      <c r="HT505" s="126"/>
      <c r="HU505" s="126"/>
      <c r="HV505" s="126"/>
      <c r="HW505" s="126"/>
      <c r="HX505" s="126"/>
      <c r="HY505" s="126"/>
      <c r="HZ505" s="126"/>
      <c r="IA505" s="126"/>
      <c r="IB505" s="126"/>
      <c r="IC505" s="126"/>
      <c r="ID505" s="126"/>
      <c r="IE505" s="126"/>
      <c r="IF505" s="126"/>
      <c r="IG505" s="126"/>
      <c r="IH505" s="126"/>
      <c r="II505" s="126"/>
      <c r="IJ505" s="126"/>
      <c r="IK505" s="126"/>
      <c r="IL505" s="126"/>
      <c r="IM505" s="126"/>
      <c r="IN505" s="126"/>
      <c r="IO505" s="126"/>
      <c r="IP505" s="126"/>
      <c r="IQ505" s="126"/>
      <c r="IR505" s="126"/>
      <c r="IS505" s="126"/>
    </row>
    <row r="506" spans="1:253" s="127" customFormat="1" ht="24" customHeight="1" x14ac:dyDescent="0.25">
      <c r="A506" s="126"/>
      <c r="B506" s="287"/>
      <c r="C506" s="341"/>
      <c r="D506" s="289"/>
      <c r="E506" s="290"/>
      <c r="F506" s="292"/>
      <c r="G506" s="128"/>
      <c r="H506" s="128"/>
      <c r="I506" s="129">
        <v>28</v>
      </c>
      <c r="J506" s="129">
        <v>30</v>
      </c>
      <c r="K506" s="129">
        <v>32</v>
      </c>
      <c r="L506" s="129">
        <v>34</v>
      </c>
      <c r="M506" s="129">
        <v>36</v>
      </c>
      <c r="N506" s="129">
        <v>38</v>
      </c>
      <c r="O506" s="129">
        <v>40</v>
      </c>
      <c r="P506" s="129">
        <v>42</v>
      </c>
      <c r="Q506" s="128"/>
      <c r="R506" s="128"/>
      <c r="S506" s="128"/>
      <c r="T506" s="128"/>
      <c r="U506" s="128"/>
      <c r="V506" s="189"/>
      <c r="W506" s="190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G506" s="126"/>
      <c r="FH506" s="126"/>
      <c r="FI506" s="126"/>
      <c r="FJ506" s="126"/>
      <c r="FK506" s="126"/>
      <c r="FL506" s="126"/>
      <c r="FM506" s="126"/>
      <c r="FN506" s="126"/>
      <c r="FO506" s="126"/>
      <c r="FP506" s="126"/>
      <c r="FQ506" s="126"/>
      <c r="FR506" s="126"/>
      <c r="FS506" s="126"/>
      <c r="FT506" s="126"/>
      <c r="FU506" s="126"/>
      <c r="FV506" s="126"/>
      <c r="FW506" s="126"/>
      <c r="FX506" s="126"/>
      <c r="FY506" s="126"/>
      <c r="FZ506" s="126"/>
      <c r="GA506" s="126"/>
      <c r="GB506" s="126"/>
      <c r="GC506" s="126"/>
      <c r="GD506" s="126"/>
      <c r="GE506" s="126"/>
      <c r="GF506" s="126"/>
      <c r="GG506" s="126"/>
      <c r="GH506" s="126"/>
      <c r="GI506" s="126"/>
      <c r="GJ506" s="126"/>
      <c r="GK506" s="126"/>
      <c r="GL506" s="126"/>
      <c r="GM506" s="126"/>
      <c r="GN506" s="126"/>
      <c r="GO506" s="126"/>
      <c r="GP506" s="126"/>
      <c r="GQ506" s="126"/>
      <c r="GR506" s="126"/>
      <c r="GS506" s="126"/>
      <c r="GT506" s="126"/>
      <c r="GU506" s="12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H506" s="126"/>
      <c r="HI506" s="126"/>
      <c r="HJ506" s="126"/>
      <c r="HK506" s="126"/>
      <c r="HL506" s="126"/>
      <c r="HM506" s="126"/>
      <c r="HN506" s="126"/>
      <c r="HO506" s="126"/>
      <c r="HP506" s="126"/>
      <c r="HQ506" s="126"/>
      <c r="HR506" s="126"/>
      <c r="HS506" s="126"/>
      <c r="HT506" s="126"/>
      <c r="HU506" s="126"/>
      <c r="HV506" s="126"/>
      <c r="HW506" s="126"/>
      <c r="HX506" s="126"/>
      <c r="HY506" s="126"/>
      <c r="HZ506" s="126"/>
      <c r="IA506" s="126"/>
      <c r="IB506" s="126"/>
      <c r="IC506" s="126"/>
      <c r="ID506" s="126"/>
      <c r="IE506" s="126"/>
      <c r="IF506" s="126"/>
      <c r="IG506" s="126"/>
      <c r="IH506" s="126"/>
      <c r="II506" s="126"/>
      <c r="IJ506" s="126"/>
      <c r="IK506" s="126"/>
      <c r="IL506" s="126"/>
      <c r="IM506" s="126"/>
      <c r="IN506" s="126"/>
      <c r="IO506" s="126"/>
      <c r="IP506" s="126"/>
      <c r="IQ506" s="126"/>
      <c r="IR506" s="126"/>
      <c r="IS506" s="126"/>
    </row>
    <row r="507" spans="1:253" s="127" customFormat="1" ht="21.95" customHeight="1" x14ac:dyDescent="0.25">
      <c r="A507" s="126"/>
      <c r="B507" s="287"/>
      <c r="C507" s="341"/>
      <c r="D507" s="289"/>
      <c r="E507" s="290"/>
      <c r="F507" s="213" t="s">
        <v>321</v>
      </c>
      <c r="G507" s="128"/>
      <c r="H507" s="128"/>
      <c r="I507" s="254"/>
      <c r="J507" s="254"/>
      <c r="K507" s="254"/>
      <c r="L507" s="254"/>
      <c r="M507" s="254"/>
      <c r="N507" s="254"/>
      <c r="O507" s="254"/>
      <c r="P507" s="254"/>
      <c r="Q507" s="128"/>
      <c r="R507" s="128"/>
      <c r="S507" s="128"/>
      <c r="T507" s="128"/>
      <c r="U507" s="128"/>
      <c r="V507" s="203">
        <f>SUM(H507:P507)</f>
        <v>0</v>
      </c>
      <c r="W507" s="198">
        <f>SUM(I507:L507)*I505+SUM(M507:P507)*M505</f>
        <v>0</v>
      </c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G507" s="126"/>
      <c r="FH507" s="126"/>
      <c r="FI507" s="126"/>
      <c r="FJ507" s="126"/>
      <c r="FK507" s="126"/>
      <c r="FL507" s="126"/>
      <c r="FM507" s="126"/>
      <c r="FN507" s="126"/>
      <c r="FO507" s="126"/>
      <c r="FP507" s="126"/>
      <c r="FQ507" s="126"/>
      <c r="FR507" s="126"/>
      <c r="FS507" s="126"/>
      <c r="FT507" s="126"/>
      <c r="FU507" s="126"/>
      <c r="FV507" s="126"/>
      <c r="FW507" s="126"/>
      <c r="FX507" s="126"/>
      <c r="FY507" s="126"/>
      <c r="FZ507" s="126"/>
      <c r="GA507" s="126"/>
      <c r="GB507" s="126"/>
      <c r="GC507" s="126"/>
      <c r="GD507" s="126"/>
      <c r="GE507" s="126"/>
      <c r="GF507" s="126"/>
      <c r="GG507" s="126"/>
      <c r="GH507" s="126"/>
      <c r="GI507" s="126"/>
      <c r="GJ507" s="126"/>
      <c r="GK507" s="126"/>
      <c r="GL507" s="126"/>
      <c r="GM507" s="126"/>
      <c r="GN507" s="126"/>
      <c r="GO507" s="126"/>
      <c r="GP507" s="126"/>
      <c r="GQ507" s="126"/>
      <c r="GR507" s="126"/>
      <c r="GS507" s="126"/>
      <c r="GT507" s="126"/>
      <c r="GU507" s="12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H507" s="126"/>
      <c r="HI507" s="126"/>
      <c r="HJ507" s="126"/>
      <c r="HK507" s="126"/>
      <c r="HL507" s="126"/>
      <c r="HM507" s="126"/>
      <c r="HN507" s="126"/>
      <c r="HO507" s="126"/>
      <c r="HP507" s="126"/>
      <c r="HQ507" s="126"/>
      <c r="HR507" s="126"/>
      <c r="HS507" s="126"/>
      <c r="HT507" s="126"/>
      <c r="HU507" s="126"/>
      <c r="HV507" s="126"/>
      <c r="HW507" s="126"/>
      <c r="HX507" s="126"/>
      <c r="HY507" s="126"/>
      <c r="HZ507" s="126"/>
      <c r="IA507" s="126"/>
      <c r="IB507" s="126"/>
      <c r="IC507" s="126"/>
      <c r="ID507" s="126"/>
      <c r="IE507" s="126"/>
      <c r="IF507" s="126"/>
      <c r="IG507" s="126"/>
      <c r="IH507" s="126"/>
      <c r="II507" s="126"/>
      <c r="IJ507" s="126"/>
      <c r="IK507" s="126"/>
      <c r="IL507" s="126"/>
      <c r="IM507" s="126"/>
      <c r="IN507" s="126"/>
      <c r="IO507" s="126"/>
      <c r="IP507" s="126"/>
      <c r="IQ507" s="126"/>
      <c r="IR507" s="126"/>
      <c r="IS507" s="126"/>
    </row>
    <row r="508" spans="1:253" s="127" customFormat="1" ht="21.95" customHeight="1" x14ac:dyDescent="0.25">
      <c r="A508" s="126"/>
      <c r="B508" s="287"/>
      <c r="C508" s="341"/>
      <c r="D508" s="289"/>
      <c r="E508" s="290"/>
      <c r="F508" s="214" t="s">
        <v>322</v>
      </c>
      <c r="G508" s="128"/>
      <c r="H508" s="128"/>
      <c r="I508" s="254"/>
      <c r="J508" s="254"/>
      <c r="K508" s="254"/>
      <c r="L508" s="254"/>
      <c r="M508" s="254"/>
      <c r="N508" s="254"/>
      <c r="O508" s="254"/>
      <c r="P508" s="254"/>
      <c r="Q508" s="128"/>
      <c r="R508" s="128"/>
      <c r="S508" s="128"/>
      <c r="T508" s="128"/>
      <c r="U508" s="128"/>
      <c r="V508" s="203">
        <f>SUM(H508:P508)</f>
        <v>0</v>
      </c>
      <c r="W508" s="198">
        <f>SUM(I508:L508)*I505+SUM(M508:P508)*M505</f>
        <v>0</v>
      </c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G508" s="126"/>
      <c r="FH508" s="126"/>
      <c r="FI508" s="126"/>
      <c r="FJ508" s="126"/>
      <c r="FK508" s="126"/>
      <c r="FL508" s="126"/>
      <c r="FM508" s="126"/>
      <c r="FN508" s="126"/>
      <c r="FO508" s="126"/>
      <c r="FP508" s="126"/>
      <c r="FQ508" s="126"/>
      <c r="FR508" s="126"/>
      <c r="FS508" s="126"/>
      <c r="FT508" s="126"/>
      <c r="FU508" s="126"/>
      <c r="FV508" s="126"/>
      <c r="FW508" s="126"/>
      <c r="FX508" s="126"/>
      <c r="FY508" s="126"/>
      <c r="FZ508" s="126"/>
      <c r="GA508" s="126"/>
      <c r="GB508" s="126"/>
      <c r="GC508" s="126"/>
      <c r="GD508" s="126"/>
      <c r="GE508" s="126"/>
      <c r="GF508" s="126"/>
      <c r="GG508" s="126"/>
      <c r="GH508" s="126"/>
      <c r="GI508" s="126"/>
      <c r="GJ508" s="126"/>
      <c r="GK508" s="126"/>
      <c r="GL508" s="126"/>
      <c r="GM508" s="126"/>
      <c r="GN508" s="126"/>
      <c r="GO508" s="126"/>
      <c r="GP508" s="126"/>
      <c r="GQ508" s="126"/>
      <c r="GR508" s="126"/>
      <c r="GS508" s="126"/>
      <c r="GT508" s="126"/>
      <c r="GU508" s="12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H508" s="126"/>
      <c r="HI508" s="126"/>
      <c r="HJ508" s="126"/>
      <c r="HK508" s="126"/>
      <c r="HL508" s="126"/>
      <c r="HM508" s="126"/>
      <c r="HN508" s="126"/>
      <c r="HO508" s="126"/>
      <c r="HP508" s="126"/>
      <c r="HQ508" s="126"/>
      <c r="HR508" s="126"/>
      <c r="HS508" s="126"/>
      <c r="HT508" s="126"/>
      <c r="HU508" s="126"/>
      <c r="HV508" s="126"/>
      <c r="HW508" s="126"/>
      <c r="HX508" s="126"/>
      <c r="HY508" s="126"/>
      <c r="HZ508" s="126"/>
      <c r="IA508" s="126"/>
      <c r="IB508" s="126"/>
      <c r="IC508" s="126"/>
      <c r="ID508" s="126"/>
      <c r="IE508" s="126"/>
      <c r="IF508" s="126"/>
      <c r="IG508" s="126"/>
      <c r="IH508" s="126"/>
      <c r="II508" s="126"/>
      <c r="IJ508" s="126"/>
      <c r="IK508" s="126"/>
      <c r="IL508" s="126"/>
      <c r="IM508" s="126"/>
      <c r="IN508" s="126"/>
      <c r="IO508" s="126"/>
      <c r="IP508" s="126"/>
      <c r="IQ508" s="126"/>
      <c r="IR508" s="126"/>
      <c r="IS508" s="126"/>
    </row>
    <row r="509" spans="1:253" s="127" customFormat="1" ht="21.95" customHeight="1" x14ac:dyDescent="0.25">
      <c r="A509" s="126"/>
      <c r="B509" s="287"/>
      <c r="C509" s="341"/>
      <c r="D509" s="289"/>
      <c r="E509" s="290"/>
      <c r="F509" s="221" t="s">
        <v>323</v>
      </c>
      <c r="G509" s="128"/>
      <c r="H509" s="128"/>
      <c r="I509" s="254"/>
      <c r="J509" s="254"/>
      <c r="K509" s="254"/>
      <c r="L509" s="254"/>
      <c r="M509" s="254"/>
      <c r="N509" s="254"/>
      <c r="O509" s="254"/>
      <c r="P509" s="254"/>
      <c r="Q509" s="128"/>
      <c r="R509" s="128"/>
      <c r="S509" s="128"/>
      <c r="T509" s="128"/>
      <c r="U509" s="128"/>
      <c r="V509" s="203">
        <f>SUM(H509:P509)</f>
        <v>0</v>
      </c>
      <c r="W509" s="198">
        <f>SUM(I509:L509)*I505+SUM(M509:P509)*M505</f>
        <v>0</v>
      </c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G509" s="126"/>
      <c r="FH509" s="126"/>
      <c r="FI509" s="126"/>
      <c r="FJ509" s="126"/>
      <c r="FK509" s="126"/>
      <c r="FL509" s="126"/>
      <c r="FM509" s="126"/>
      <c r="FN509" s="126"/>
      <c r="FO509" s="126"/>
      <c r="FP509" s="126"/>
      <c r="FQ509" s="126"/>
      <c r="FR509" s="126"/>
      <c r="FS509" s="126"/>
      <c r="FT509" s="126"/>
      <c r="FU509" s="126"/>
      <c r="FV509" s="126"/>
      <c r="FW509" s="126"/>
      <c r="FX509" s="126"/>
      <c r="FY509" s="126"/>
      <c r="FZ509" s="126"/>
      <c r="GA509" s="126"/>
      <c r="GB509" s="126"/>
      <c r="GC509" s="126"/>
      <c r="GD509" s="126"/>
      <c r="GE509" s="126"/>
      <c r="GF509" s="126"/>
      <c r="GG509" s="126"/>
      <c r="GH509" s="126"/>
      <c r="GI509" s="126"/>
      <c r="GJ509" s="126"/>
      <c r="GK509" s="126"/>
      <c r="GL509" s="126"/>
      <c r="GM509" s="126"/>
      <c r="GN509" s="126"/>
      <c r="GO509" s="126"/>
      <c r="GP509" s="126"/>
      <c r="GQ509" s="126"/>
      <c r="GR509" s="126"/>
      <c r="GS509" s="126"/>
      <c r="GT509" s="126"/>
      <c r="GU509" s="12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H509" s="126"/>
      <c r="HI509" s="126"/>
      <c r="HJ509" s="126"/>
      <c r="HK509" s="126"/>
      <c r="HL509" s="126"/>
      <c r="HM509" s="126"/>
      <c r="HN509" s="126"/>
      <c r="HO509" s="126"/>
      <c r="HP509" s="126"/>
      <c r="HQ509" s="126"/>
      <c r="HR509" s="126"/>
      <c r="HS509" s="126"/>
      <c r="HT509" s="126"/>
      <c r="HU509" s="126"/>
      <c r="HV509" s="126"/>
      <c r="HW509" s="126"/>
      <c r="HX509" s="126"/>
      <c r="HY509" s="126"/>
      <c r="HZ509" s="126"/>
      <c r="IA509" s="126"/>
      <c r="IB509" s="126"/>
      <c r="IC509" s="126"/>
      <c r="ID509" s="126"/>
      <c r="IE509" s="126"/>
      <c r="IF509" s="126"/>
      <c r="IG509" s="126"/>
      <c r="IH509" s="126"/>
      <c r="II509" s="126"/>
      <c r="IJ509" s="126"/>
      <c r="IK509" s="126"/>
      <c r="IL509" s="126"/>
      <c r="IM509" s="126"/>
      <c r="IN509" s="126"/>
      <c r="IO509" s="126"/>
      <c r="IP509" s="126"/>
      <c r="IQ509" s="126"/>
      <c r="IR509" s="126"/>
      <c r="IS509" s="126"/>
    </row>
    <row r="510" spans="1:253" s="127" customFormat="1" ht="21.95" hidden="1" customHeight="1" x14ac:dyDescent="0.25">
      <c r="A510" s="126"/>
      <c r="B510" s="287"/>
      <c r="C510" s="341"/>
      <c r="D510" s="289"/>
      <c r="E510" s="290"/>
      <c r="F510" s="215" t="s">
        <v>324</v>
      </c>
      <c r="G510" s="128"/>
      <c r="H510" s="128"/>
      <c r="I510" s="112"/>
      <c r="J510" s="254"/>
      <c r="K510" s="254"/>
      <c r="L510" s="112"/>
      <c r="M510" s="112"/>
      <c r="N510" s="112"/>
      <c r="O510" s="254"/>
      <c r="P510" s="254"/>
      <c r="Q510" s="128"/>
      <c r="R510" s="128"/>
      <c r="S510" s="128"/>
      <c r="T510" s="128"/>
      <c r="U510" s="128"/>
      <c r="V510" s="203">
        <f>SUM(H510:P510)</f>
        <v>0</v>
      </c>
      <c r="W510" s="198">
        <f>SUM(I510:L510)*I505+SUM(M510:P510)*M505</f>
        <v>0</v>
      </c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G510" s="126"/>
      <c r="FH510" s="126"/>
      <c r="FI510" s="126"/>
      <c r="FJ510" s="126"/>
      <c r="FK510" s="126"/>
      <c r="FL510" s="126"/>
      <c r="FM510" s="126"/>
      <c r="FN510" s="126"/>
      <c r="FO510" s="126"/>
      <c r="FP510" s="126"/>
      <c r="FQ510" s="126"/>
      <c r="FR510" s="126"/>
      <c r="FS510" s="126"/>
      <c r="FT510" s="126"/>
      <c r="FU510" s="126"/>
      <c r="FV510" s="126"/>
      <c r="FW510" s="126"/>
      <c r="FX510" s="126"/>
      <c r="FY510" s="126"/>
      <c r="FZ510" s="126"/>
      <c r="GA510" s="126"/>
      <c r="GB510" s="126"/>
      <c r="GC510" s="126"/>
      <c r="GD510" s="126"/>
      <c r="GE510" s="126"/>
      <c r="GF510" s="126"/>
      <c r="GG510" s="126"/>
      <c r="GH510" s="126"/>
      <c r="GI510" s="126"/>
      <c r="GJ510" s="126"/>
      <c r="GK510" s="126"/>
      <c r="GL510" s="126"/>
      <c r="GM510" s="126"/>
      <c r="GN510" s="126"/>
      <c r="GO510" s="126"/>
      <c r="GP510" s="126"/>
      <c r="GQ510" s="126"/>
      <c r="GR510" s="126"/>
      <c r="GS510" s="126"/>
      <c r="GT510" s="126"/>
      <c r="GU510" s="12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H510" s="126"/>
      <c r="HI510" s="126"/>
      <c r="HJ510" s="126"/>
      <c r="HK510" s="126"/>
      <c r="HL510" s="126"/>
      <c r="HM510" s="126"/>
      <c r="HN510" s="126"/>
      <c r="HO510" s="126"/>
      <c r="HP510" s="126"/>
      <c r="HQ510" s="126"/>
      <c r="HR510" s="126"/>
      <c r="HS510" s="126"/>
      <c r="HT510" s="126"/>
      <c r="HU510" s="126"/>
      <c r="HV510" s="126"/>
      <c r="HW510" s="126"/>
      <c r="HX510" s="126"/>
      <c r="HY510" s="126"/>
      <c r="HZ510" s="126"/>
      <c r="IA510" s="126"/>
      <c r="IB510" s="126"/>
      <c r="IC510" s="126"/>
      <c r="ID510" s="126"/>
      <c r="IE510" s="126"/>
      <c r="IF510" s="126"/>
      <c r="IG510" s="126"/>
      <c r="IH510" s="126"/>
      <c r="II510" s="126"/>
      <c r="IJ510" s="126"/>
      <c r="IK510" s="126"/>
      <c r="IL510" s="126"/>
      <c r="IM510" s="126"/>
      <c r="IN510" s="126"/>
      <c r="IO510" s="126"/>
      <c r="IP510" s="126"/>
      <c r="IQ510" s="126"/>
      <c r="IR510" s="126"/>
      <c r="IS510" s="126"/>
    </row>
    <row r="511" spans="1:253" s="127" customFormat="1" ht="21.95" customHeight="1" x14ac:dyDescent="0.25">
      <c r="A511" s="126"/>
      <c r="B511" s="287"/>
      <c r="C511" s="341"/>
      <c r="D511" s="289"/>
      <c r="E511" s="290"/>
      <c r="F511" s="216" t="s">
        <v>325</v>
      </c>
      <c r="G511" s="128"/>
      <c r="H511" s="128"/>
      <c r="I511" s="254"/>
      <c r="J511" s="254"/>
      <c r="K511" s="254"/>
      <c r="L511" s="254"/>
      <c r="M511" s="254"/>
      <c r="N511" s="254"/>
      <c r="O511" s="254"/>
      <c r="P511" s="254"/>
      <c r="Q511" s="133"/>
      <c r="R511" s="133"/>
      <c r="S511" s="133"/>
      <c r="T511" s="133"/>
      <c r="U511" s="133"/>
      <c r="V511" s="203">
        <f>SUM(H511:P511)</f>
        <v>0</v>
      </c>
      <c r="W511" s="198">
        <f>SUM(I511:L511)*I505+SUM(M511:P511)*M505</f>
        <v>0</v>
      </c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G511" s="126"/>
      <c r="FH511" s="126"/>
      <c r="FI511" s="126"/>
      <c r="FJ511" s="126"/>
      <c r="FK511" s="126"/>
      <c r="FL511" s="126"/>
      <c r="FM511" s="126"/>
      <c r="FN511" s="126"/>
      <c r="FO511" s="126"/>
      <c r="FP511" s="126"/>
      <c r="FQ511" s="126"/>
      <c r="FR511" s="126"/>
      <c r="FS511" s="126"/>
      <c r="FT511" s="126"/>
      <c r="FU511" s="126"/>
      <c r="FV511" s="126"/>
      <c r="FW511" s="126"/>
      <c r="FX511" s="126"/>
      <c r="FY511" s="126"/>
      <c r="FZ511" s="126"/>
      <c r="GA511" s="126"/>
      <c r="GB511" s="126"/>
      <c r="GC511" s="126"/>
      <c r="GD511" s="126"/>
      <c r="GE511" s="126"/>
      <c r="GF511" s="126"/>
      <c r="GG511" s="126"/>
      <c r="GH511" s="126"/>
      <c r="GI511" s="126"/>
      <c r="GJ511" s="126"/>
      <c r="GK511" s="126"/>
      <c r="GL511" s="126"/>
      <c r="GM511" s="126"/>
      <c r="GN511" s="126"/>
      <c r="GO511" s="126"/>
      <c r="GP511" s="126"/>
      <c r="GQ511" s="126"/>
      <c r="GR511" s="126"/>
      <c r="GS511" s="126"/>
      <c r="GT511" s="126"/>
      <c r="GU511" s="12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H511" s="126"/>
      <c r="HI511" s="126"/>
      <c r="HJ511" s="126"/>
      <c r="HK511" s="126"/>
      <c r="HL511" s="126"/>
      <c r="HM511" s="126"/>
      <c r="HN511" s="126"/>
      <c r="HO511" s="126"/>
      <c r="HP511" s="126"/>
      <c r="HQ511" s="126"/>
      <c r="HR511" s="126"/>
      <c r="HS511" s="126"/>
      <c r="HT511" s="126"/>
      <c r="HU511" s="126"/>
      <c r="HV511" s="126"/>
      <c r="HW511" s="126"/>
      <c r="HX511" s="126"/>
      <c r="HY511" s="126"/>
      <c r="HZ511" s="126"/>
      <c r="IA511" s="126"/>
      <c r="IB511" s="126"/>
      <c r="IC511" s="126"/>
      <c r="ID511" s="126"/>
      <c r="IE511" s="126"/>
      <c r="IF511" s="126"/>
      <c r="IG511" s="126"/>
      <c r="IH511" s="126"/>
      <c r="II511" s="126"/>
      <c r="IJ511" s="126"/>
      <c r="IK511" s="126"/>
      <c r="IL511" s="126"/>
      <c r="IM511" s="126"/>
      <c r="IN511" s="126"/>
      <c r="IO511" s="126"/>
      <c r="IP511" s="126"/>
      <c r="IQ511" s="126"/>
      <c r="IR511" s="126"/>
      <c r="IS511" s="126"/>
    </row>
    <row r="512" spans="1:253" s="144" customFormat="1" ht="4.5" customHeight="1" x14ac:dyDescent="0.25">
      <c r="A512" s="127"/>
      <c r="B512" s="107"/>
      <c r="C512" s="107"/>
      <c r="D512" s="107"/>
      <c r="E512" s="107"/>
      <c r="F512" s="199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200"/>
      <c r="W512" s="200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7"/>
      <c r="CC512" s="127"/>
      <c r="CD512" s="127"/>
      <c r="CE512" s="127"/>
      <c r="CF512" s="127"/>
      <c r="CG512" s="127"/>
      <c r="CH512" s="127"/>
      <c r="CI512" s="127"/>
      <c r="CJ512" s="127"/>
      <c r="CK512" s="127"/>
      <c r="CL512" s="127"/>
      <c r="CM512" s="127"/>
      <c r="CN512" s="127"/>
      <c r="CO512" s="127"/>
      <c r="CP512" s="127"/>
      <c r="CQ512" s="127"/>
      <c r="CR512" s="127"/>
      <c r="CS512" s="127"/>
      <c r="CT512" s="127"/>
      <c r="CU512" s="127"/>
      <c r="CV512" s="127"/>
      <c r="CW512" s="127"/>
      <c r="CX512" s="127"/>
      <c r="CY512" s="127"/>
      <c r="CZ512" s="127"/>
      <c r="DA512" s="127"/>
      <c r="DB512" s="127"/>
      <c r="DC512" s="127"/>
      <c r="DD512" s="127"/>
      <c r="DE512" s="127"/>
      <c r="DF512" s="127"/>
      <c r="DG512" s="127"/>
      <c r="DH512" s="127"/>
      <c r="DI512" s="127"/>
      <c r="DJ512" s="127"/>
      <c r="DK512" s="127"/>
      <c r="DL512" s="127"/>
      <c r="DM512" s="127"/>
      <c r="DN512" s="127"/>
      <c r="DO512" s="127"/>
      <c r="DP512" s="127"/>
      <c r="DQ512" s="127"/>
      <c r="DR512" s="127"/>
      <c r="DS512" s="127"/>
      <c r="DT512" s="127"/>
      <c r="DU512" s="127"/>
      <c r="DV512" s="127"/>
      <c r="DW512" s="127"/>
      <c r="DX512" s="127"/>
      <c r="DY512" s="127"/>
      <c r="DZ512" s="127"/>
      <c r="EA512" s="127"/>
      <c r="EB512" s="127"/>
      <c r="EC512" s="127"/>
      <c r="ED512" s="127"/>
      <c r="EE512" s="127"/>
      <c r="EF512" s="127"/>
      <c r="EG512" s="127"/>
      <c r="EH512" s="127"/>
      <c r="EI512" s="127"/>
      <c r="EJ512" s="127"/>
      <c r="EK512" s="127"/>
      <c r="EL512" s="127"/>
      <c r="EM512" s="127"/>
      <c r="EN512" s="127"/>
      <c r="EO512" s="127"/>
      <c r="EP512" s="127"/>
      <c r="EQ512" s="127"/>
      <c r="ER512" s="127"/>
      <c r="ES512" s="127"/>
      <c r="ET512" s="127"/>
      <c r="EU512" s="127"/>
      <c r="EV512" s="127"/>
      <c r="EW512" s="127"/>
      <c r="EX512" s="127"/>
      <c r="EY512" s="127"/>
      <c r="EZ512" s="127"/>
      <c r="FA512" s="127"/>
      <c r="FB512" s="127"/>
      <c r="FC512" s="127"/>
      <c r="FD512" s="127"/>
      <c r="FE512" s="127"/>
      <c r="FF512" s="127"/>
      <c r="FG512" s="127"/>
      <c r="FH512" s="127"/>
      <c r="FI512" s="127"/>
      <c r="FJ512" s="127"/>
      <c r="FK512" s="127"/>
      <c r="FL512" s="127"/>
      <c r="FM512" s="127"/>
      <c r="FN512" s="127"/>
      <c r="FO512" s="127"/>
      <c r="FP512" s="127"/>
      <c r="FQ512" s="127"/>
      <c r="FR512" s="127"/>
      <c r="FS512" s="127"/>
      <c r="FT512" s="127"/>
      <c r="FU512" s="127"/>
      <c r="FV512" s="127"/>
      <c r="FW512" s="127"/>
      <c r="FX512" s="127"/>
      <c r="FY512" s="127"/>
      <c r="FZ512" s="127"/>
      <c r="GA512" s="127"/>
      <c r="GB512" s="127"/>
      <c r="GC512" s="127"/>
      <c r="GD512" s="127"/>
      <c r="GE512" s="127"/>
      <c r="GF512" s="127"/>
      <c r="GG512" s="127"/>
      <c r="GH512" s="127"/>
      <c r="GI512" s="127"/>
      <c r="GJ512" s="127"/>
      <c r="GK512" s="127"/>
      <c r="GL512" s="127"/>
      <c r="GM512" s="127"/>
      <c r="GN512" s="127"/>
      <c r="GO512" s="127"/>
      <c r="GP512" s="127"/>
      <c r="GQ512" s="127"/>
      <c r="GR512" s="127"/>
      <c r="GS512" s="127"/>
      <c r="GT512" s="127"/>
      <c r="GU512" s="127"/>
      <c r="GV512" s="127"/>
      <c r="GW512" s="127"/>
      <c r="GX512" s="127"/>
      <c r="GY512" s="127"/>
      <c r="GZ512" s="127"/>
      <c r="HA512" s="127"/>
      <c r="HB512" s="127"/>
      <c r="HC512" s="127"/>
      <c r="HD512" s="127"/>
      <c r="HE512" s="127"/>
      <c r="HF512" s="127"/>
      <c r="HG512" s="127"/>
      <c r="HH512" s="127"/>
      <c r="HI512" s="127"/>
      <c r="HJ512" s="127"/>
      <c r="HK512" s="127"/>
      <c r="HL512" s="127"/>
      <c r="HM512" s="127"/>
      <c r="HN512" s="127"/>
      <c r="HO512" s="127"/>
      <c r="HP512" s="127"/>
      <c r="HQ512" s="127"/>
      <c r="HR512" s="127"/>
      <c r="HS512" s="127"/>
      <c r="HT512" s="127"/>
      <c r="HU512" s="127"/>
      <c r="HV512" s="127"/>
      <c r="HW512" s="127"/>
      <c r="HX512" s="127"/>
      <c r="HY512" s="127"/>
      <c r="HZ512" s="127"/>
      <c r="IA512" s="127"/>
      <c r="IB512" s="127"/>
      <c r="IC512" s="127"/>
      <c r="ID512" s="127"/>
      <c r="IE512" s="127"/>
      <c r="IF512" s="127"/>
      <c r="IG512" s="127"/>
      <c r="IH512" s="127"/>
      <c r="II512" s="127"/>
      <c r="IJ512" s="127"/>
      <c r="IK512" s="127"/>
      <c r="IL512" s="127"/>
      <c r="IM512" s="127"/>
      <c r="IN512" s="127"/>
      <c r="IO512" s="127"/>
      <c r="IP512" s="127"/>
      <c r="IQ512" s="127"/>
      <c r="IR512" s="127"/>
      <c r="IS512" s="127"/>
    </row>
    <row r="513" spans="1:253" s="127" customFormat="1" ht="20.100000000000001" customHeight="1" x14ac:dyDescent="0.25">
      <c r="A513" s="126"/>
      <c r="B513" s="287"/>
      <c r="C513" s="341" t="s">
        <v>326</v>
      </c>
      <c r="D513" s="289" t="s">
        <v>264</v>
      </c>
      <c r="E513" s="290" t="s">
        <v>3</v>
      </c>
      <c r="F513" s="291"/>
      <c r="G513" s="125"/>
      <c r="H513" s="312">
        <v>250</v>
      </c>
      <c r="I513" s="312"/>
      <c r="J513" s="312"/>
      <c r="K513" s="312">
        <v>300</v>
      </c>
      <c r="L513" s="312"/>
      <c r="M513" s="312"/>
      <c r="N513" s="128"/>
      <c r="O513" s="128"/>
      <c r="P513" s="128"/>
      <c r="Q513" s="128"/>
      <c r="R513" s="128"/>
      <c r="S513" s="128"/>
      <c r="T513" s="125"/>
      <c r="U513" s="125"/>
      <c r="V513" s="187"/>
      <c r="W513" s="188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G513" s="126"/>
      <c r="FH513" s="126"/>
      <c r="FI513" s="126"/>
      <c r="FJ513" s="126"/>
      <c r="FK513" s="126"/>
      <c r="FL513" s="126"/>
      <c r="FM513" s="126"/>
      <c r="FN513" s="126"/>
      <c r="FO513" s="126"/>
      <c r="FP513" s="126"/>
      <c r="FQ513" s="126"/>
      <c r="FR513" s="126"/>
      <c r="FS513" s="126"/>
      <c r="FT513" s="126"/>
      <c r="FU513" s="126"/>
      <c r="FV513" s="126"/>
      <c r="FW513" s="126"/>
      <c r="FX513" s="126"/>
      <c r="FY513" s="126"/>
      <c r="FZ513" s="126"/>
      <c r="GA513" s="126"/>
      <c r="GB513" s="126"/>
      <c r="GC513" s="126"/>
      <c r="GD513" s="126"/>
      <c r="GE513" s="126"/>
      <c r="GF513" s="126"/>
      <c r="GG513" s="126"/>
      <c r="GH513" s="126"/>
      <c r="GI513" s="126"/>
      <c r="GJ513" s="126"/>
      <c r="GK513" s="126"/>
      <c r="GL513" s="126"/>
      <c r="GM513" s="126"/>
      <c r="GN513" s="126"/>
      <c r="GO513" s="126"/>
      <c r="GP513" s="126"/>
      <c r="GQ513" s="126"/>
      <c r="GR513" s="126"/>
      <c r="GS513" s="126"/>
      <c r="GT513" s="126"/>
      <c r="GU513" s="12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H513" s="126"/>
      <c r="HI513" s="126"/>
      <c r="HJ513" s="126"/>
      <c r="HK513" s="126"/>
      <c r="HL513" s="126"/>
      <c r="HM513" s="126"/>
      <c r="HN513" s="126"/>
      <c r="HO513" s="126"/>
      <c r="HP513" s="126"/>
      <c r="HQ513" s="126"/>
      <c r="HR513" s="126"/>
      <c r="HS513" s="126"/>
      <c r="HT513" s="126"/>
      <c r="HU513" s="126"/>
      <c r="HV513" s="126"/>
      <c r="HW513" s="126"/>
      <c r="HX513" s="126"/>
      <c r="HY513" s="126"/>
      <c r="HZ513" s="126"/>
      <c r="IA513" s="126"/>
      <c r="IB513" s="126"/>
      <c r="IC513" s="126"/>
      <c r="ID513" s="126"/>
      <c r="IE513" s="126"/>
      <c r="IF513" s="126"/>
      <c r="IG513" s="126"/>
      <c r="IH513" s="126"/>
      <c r="II513" s="126"/>
      <c r="IJ513" s="126"/>
      <c r="IK513" s="126"/>
      <c r="IL513" s="126"/>
      <c r="IM513" s="126"/>
      <c r="IN513" s="126"/>
      <c r="IO513" s="126"/>
      <c r="IP513" s="126"/>
      <c r="IQ513" s="126"/>
      <c r="IR513" s="126"/>
      <c r="IS513" s="126"/>
    </row>
    <row r="514" spans="1:253" s="127" customFormat="1" ht="21" customHeight="1" x14ac:dyDescent="0.25">
      <c r="A514" s="126"/>
      <c r="B514" s="287"/>
      <c r="C514" s="341"/>
      <c r="D514" s="289"/>
      <c r="E514" s="290"/>
      <c r="F514" s="292"/>
      <c r="G514" s="128"/>
      <c r="H514" s="129">
        <v>44</v>
      </c>
      <c r="I514" s="129">
        <v>46</v>
      </c>
      <c r="J514" s="129">
        <v>48</v>
      </c>
      <c r="K514" s="129">
        <v>50</v>
      </c>
      <c r="L514" s="129">
        <v>52</v>
      </c>
      <c r="M514" s="129">
        <v>54</v>
      </c>
      <c r="N514" s="128"/>
      <c r="O514" s="128"/>
      <c r="P514" s="128"/>
      <c r="Q514" s="128"/>
      <c r="R514" s="128"/>
      <c r="S514" s="128"/>
      <c r="T514" s="128"/>
      <c r="U514" s="128"/>
      <c r="V514" s="189"/>
      <c r="W514" s="190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G514" s="126"/>
      <c r="FH514" s="126"/>
      <c r="FI514" s="126"/>
      <c r="FJ514" s="126"/>
      <c r="FK514" s="126"/>
      <c r="FL514" s="126"/>
      <c r="FM514" s="126"/>
      <c r="FN514" s="126"/>
      <c r="FO514" s="126"/>
      <c r="FP514" s="126"/>
      <c r="FQ514" s="126"/>
      <c r="FR514" s="126"/>
      <c r="FS514" s="126"/>
      <c r="FT514" s="126"/>
      <c r="FU514" s="126"/>
      <c r="FV514" s="126"/>
      <c r="FW514" s="126"/>
      <c r="FX514" s="126"/>
      <c r="FY514" s="126"/>
      <c r="FZ514" s="126"/>
      <c r="GA514" s="126"/>
      <c r="GB514" s="126"/>
      <c r="GC514" s="126"/>
      <c r="GD514" s="126"/>
      <c r="GE514" s="126"/>
      <c r="GF514" s="126"/>
      <c r="GG514" s="126"/>
      <c r="GH514" s="126"/>
      <c r="GI514" s="126"/>
      <c r="GJ514" s="126"/>
      <c r="GK514" s="126"/>
      <c r="GL514" s="126"/>
      <c r="GM514" s="126"/>
      <c r="GN514" s="126"/>
      <c r="GO514" s="126"/>
      <c r="GP514" s="126"/>
      <c r="GQ514" s="126"/>
      <c r="GR514" s="126"/>
      <c r="GS514" s="126"/>
      <c r="GT514" s="126"/>
      <c r="GU514" s="12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H514" s="126"/>
      <c r="HI514" s="126"/>
      <c r="HJ514" s="126"/>
      <c r="HK514" s="126"/>
      <c r="HL514" s="126"/>
      <c r="HM514" s="126"/>
      <c r="HN514" s="126"/>
      <c r="HO514" s="126"/>
      <c r="HP514" s="126"/>
      <c r="HQ514" s="126"/>
      <c r="HR514" s="126"/>
      <c r="HS514" s="126"/>
      <c r="HT514" s="126"/>
      <c r="HU514" s="126"/>
      <c r="HV514" s="126"/>
      <c r="HW514" s="126"/>
      <c r="HX514" s="126"/>
      <c r="HY514" s="126"/>
      <c r="HZ514" s="126"/>
      <c r="IA514" s="126"/>
      <c r="IB514" s="126"/>
      <c r="IC514" s="126"/>
      <c r="ID514" s="126"/>
      <c r="IE514" s="126"/>
      <c r="IF514" s="126"/>
      <c r="IG514" s="126"/>
      <c r="IH514" s="126"/>
      <c r="II514" s="126"/>
      <c r="IJ514" s="126"/>
      <c r="IK514" s="126"/>
      <c r="IL514" s="126"/>
      <c r="IM514" s="126"/>
      <c r="IN514" s="126"/>
      <c r="IO514" s="126"/>
      <c r="IP514" s="126"/>
      <c r="IQ514" s="126"/>
      <c r="IR514" s="126"/>
      <c r="IS514" s="126"/>
    </row>
    <row r="515" spans="1:253" s="127" customFormat="1" ht="21.95" customHeight="1" x14ac:dyDescent="0.25">
      <c r="A515" s="126"/>
      <c r="B515" s="287"/>
      <c r="C515" s="341"/>
      <c r="D515" s="289"/>
      <c r="E515" s="290"/>
      <c r="F515" s="213" t="s">
        <v>321</v>
      </c>
      <c r="G515" s="128"/>
      <c r="H515" s="254"/>
      <c r="I515" s="254"/>
      <c r="J515" s="254"/>
      <c r="K515" s="254"/>
      <c r="L515" s="254"/>
      <c r="M515" s="254"/>
      <c r="N515" s="128"/>
      <c r="O515" s="128"/>
      <c r="P515" s="128"/>
      <c r="Q515" s="128"/>
      <c r="R515" s="128"/>
      <c r="S515" s="128"/>
      <c r="T515" s="128"/>
      <c r="U515" s="128"/>
      <c r="V515" s="203">
        <f>SUM(H515:P515)</f>
        <v>0</v>
      </c>
      <c r="W515" s="198">
        <f>SUM(H515:J515)*H513+SUM(K515:M515)*K513</f>
        <v>0</v>
      </c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G515" s="126"/>
      <c r="FH515" s="126"/>
      <c r="FI515" s="126"/>
      <c r="FJ515" s="126"/>
      <c r="FK515" s="126"/>
      <c r="FL515" s="126"/>
      <c r="FM515" s="126"/>
      <c r="FN515" s="126"/>
      <c r="FO515" s="126"/>
      <c r="FP515" s="126"/>
      <c r="FQ515" s="126"/>
      <c r="FR515" s="126"/>
      <c r="FS515" s="126"/>
      <c r="FT515" s="126"/>
      <c r="FU515" s="126"/>
      <c r="FV515" s="126"/>
      <c r="FW515" s="126"/>
      <c r="FX515" s="126"/>
      <c r="FY515" s="126"/>
      <c r="FZ515" s="126"/>
      <c r="GA515" s="126"/>
      <c r="GB515" s="126"/>
      <c r="GC515" s="126"/>
      <c r="GD515" s="126"/>
      <c r="GE515" s="126"/>
      <c r="GF515" s="126"/>
      <c r="GG515" s="126"/>
      <c r="GH515" s="126"/>
      <c r="GI515" s="126"/>
      <c r="GJ515" s="126"/>
      <c r="GK515" s="126"/>
      <c r="GL515" s="126"/>
      <c r="GM515" s="126"/>
      <c r="GN515" s="126"/>
      <c r="GO515" s="126"/>
      <c r="GP515" s="126"/>
      <c r="GQ515" s="126"/>
      <c r="GR515" s="126"/>
      <c r="GS515" s="126"/>
      <c r="GT515" s="126"/>
      <c r="GU515" s="12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H515" s="126"/>
      <c r="HI515" s="126"/>
      <c r="HJ515" s="126"/>
      <c r="HK515" s="126"/>
      <c r="HL515" s="126"/>
      <c r="HM515" s="126"/>
      <c r="HN515" s="126"/>
      <c r="HO515" s="126"/>
      <c r="HP515" s="126"/>
      <c r="HQ515" s="126"/>
      <c r="HR515" s="126"/>
      <c r="HS515" s="126"/>
      <c r="HT515" s="126"/>
      <c r="HU515" s="126"/>
      <c r="HV515" s="126"/>
      <c r="HW515" s="126"/>
      <c r="HX515" s="126"/>
      <c r="HY515" s="126"/>
      <c r="HZ515" s="126"/>
      <c r="IA515" s="126"/>
      <c r="IB515" s="126"/>
      <c r="IC515" s="126"/>
      <c r="ID515" s="126"/>
      <c r="IE515" s="126"/>
      <c r="IF515" s="126"/>
      <c r="IG515" s="126"/>
      <c r="IH515" s="126"/>
      <c r="II515" s="126"/>
      <c r="IJ515" s="126"/>
      <c r="IK515" s="126"/>
      <c r="IL515" s="126"/>
      <c r="IM515" s="126"/>
      <c r="IN515" s="126"/>
      <c r="IO515" s="126"/>
      <c r="IP515" s="126"/>
      <c r="IQ515" s="126"/>
      <c r="IR515" s="126"/>
      <c r="IS515" s="126"/>
    </row>
    <row r="516" spans="1:253" s="127" customFormat="1" ht="21.95" customHeight="1" x14ac:dyDescent="0.25">
      <c r="A516" s="126"/>
      <c r="B516" s="287"/>
      <c r="C516" s="341"/>
      <c r="D516" s="289"/>
      <c r="E516" s="290"/>
      <c r="F516" s="214" t="s">
        <v>322</v>
      </c>
      <c r="G516" s="128"/>
      <c r="H516" s="254"/>
      <c r="I516" s="254"/>
      <c r="J516" s="254"/>
      <c r="K516" s="254"/>
      <c r="L516" s="254"/>
      <c r="M516" s="254"/>
      <c r="N516" s="128"/>
      <c r="O516" s="128"/>
      <c r="P516" s="128"/>
      <c r="Q516" s="128"/>
      <c r="R516" s="128"/>
      <c r="S516" s="128"/>
      <c r="T516" s="128"/>
      <c r="U516" s="128"/>
      <c r="V516" s="203">
        <f>SUM(H516:P516)</f>
        <v>0</v>
      </c>
      <c r="W516" s="198">
        <f>SUM(H516:J516)*H513+SUM(K516:M516)*K513</f>
        <v>0</v>
      </c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G516" s="126"/>
      <c r="FH516" s="126"/>
      <c r="FI516" s="126"/>
      <c r="FJ516" s="126"/>
      <c r="FK516" s="126"/>
      <c r="FL516" s="126"/>
      <c r="FM516" s="126"/>
      <c r="FN516" s="126"/>
      <c r="FO516" s="126"/>
      <c r="FP516" s="126"/>
      <c r="FQ516" s="126"/>
      <c r="FR516" s="126"/>
      <c r="FS516" s="126"/>
      <c r="FT516" s="126"/>
      <c r="FU516" s="126"/>
      <c r="FV516" s="126"/>
      <c r="FW516" s="126"/>
      <c r="FX516" s="126"/>
      <c r="FY516" s="126"/>
      <c r="FZ516" s="126"/>
      <c r="GA516" s="126"/>
      <c r="GB516" s="126"/>
      <c r="GC516" s="126"/>
      <c r="GD516" s="126"/>
      <c r="GE516" s="126"/>
      <c r="GF516" s="126"/>
      <c r="GG516" s="126"/>
      <c r="GH516" s="126"/>
      <c r="GI516" s="126"/>
      <c r="GJ516" s="126"/>
      <c r="GK516" s="126"/>
      <c r="GL516" s="126"/>
      <c r="GM516" s="126"/>
      <c r="GN516" s="126"/>
      <c r="GO516" s="126"/>
      <c r="GP516" s="126"/>
      <c r="GQ516" s="126"/>
      <c r="GR516" s="126"/>
      <c r="GS516" s="126"/>
      <c r="GT516" s="126"/>
      <c r="GU516" s="12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H516" s="126"/>
      <c r="HI516" s="126"/>
      <c r="HJ516" s="126"/>
      <c r="HK516" s="126"/>
      <c r="HL516" s="126"/>
      <c r="HM516" s="126"/>
      <c r="HN516" s="126"/>
      <c r="HO516" s="126"/>
      <c r="HP516" s="126"/>
      <c r="HQ516" s="126"/>
      <c r="HR516" s="126"/>
      <c r="HS516" s="126"/>
      <c r="HT516" s="126"/>
      <c r="HU516" s="126"/>
      <c r="HV516" s="126"/>
      <c r="HW516" s="126"/>
      <c r="HX516" s="126"/>
      <c r="HY516" s="126"/>
      <c r="HZ516" s="126"/>
      <c r="IA516" s="126"/>
      <c r="IB516" s="126"/>
      <c r="IC516" s="126"/>
      <c r="ID516" s="126"/>
      <c r="IE516" s="126"/>
      <c r="IF516" s="126"/>
      <c r="IG516" s="126"/>
      <c r="IH516" s="126"/>
      <c r="II516" s="126"/>
      <c r="IJ516" s="126"/>
      <c r="IK516" s="126"/>
      <c r="IL516" s="126"/>
      <c r="IM516" s="126"/>
      <c r="IN516" s="126"/>
      <c r="IO516" s="126"/>
      <c r="IP516" s="126"/>
      <c r="IQ516" s="126"/>
      <c r="IR516" s="126"/>
      <c r="IS516" s="126"/>
    </row>
    <row r="517" spans="1:253" s="127" customFormat="1" ht="21.95" customHeight="1" x14ac:dyDescent="0.25">
      <c r="A517" s="126"/>
      <c r="B517" s="287"/>
      <c r="C517" s="341"/>
      <c r="D517" s="289"/>
      <c r="E517" s="290"/>
      <c r="F517" s="221" t="s">
        <v>323</v>
      </c>
      <c r="G517" s="128"/>
      <c r="H517" s="254"/>
      <c r="I517" s="254"/>
      <c r="J517" s="254"/>
      <c r="K517" s="254"/>
      <c r="L517" s="254"/>
      <c r="M517" s="254"/>
      <c r="N517" s="128"/>
      <c r="O517" s="128"/>
      <c r="P517" s="128"/>
      <c r="Q517" s="128"/>
      <c r="R517" s="128"/>
      <c r="S517" s="128"/>
      <c r="T517" s="128"/>
      <c r="U517" s="128"/>
      <c r="V517" s="203">
        <f>SUM(H517:P517)</f>
        <v>0</v>
      </c>
      <c r="W517" s="198">
        <f>SUM(H517:J517)*H513+SUM(K517:M517)*K513</f>
        <v>0</v>
      </c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G517" s="126"/>
      <c r="FH517" s="126"/>
      <c r="FI517" s="126"/>
      <c r="FJ517" s="126"/>
      <c r="FK517" s="126"/>
      <c r="FL517" s="126"/>
      <c r="FM517" s="126"/>
      <c r="FN517" s="126"/>
      <c r="FO517" s="126"/>
      <c r="FP517" s="126"/>
      <c r="FQ517" s="126"/>
      <c r="FR517" s="126"/>
      <c r="FS517" s="126"/>
      <c r="FT517" s="126"/>
      <c r="FU517" s="126"/>
      <c r="FV517" s="126"/>
      <c r="FW517" s="126"/>
      <c r="FX517" s="126"/>
      <c r="FY517" s="126"/>
      <c r="FZ517" s="126"/>
      <c r="GA517" s="126"/>
      <c r="GB517" s="126"/>
      <c r="GC517" s="126"/>
      <c r="GD517" s="126"/>
      <c r="GE517" s="126"/>
      <c r="GF517" s="126"/>
      <c r="GG517" s="126"/>
      <c r="GH517" s="126"/>
      <c r="GI517" s="126"/>
      <c r="GJ517" s="126"/>
      <c r="GK517" s="126"/>
      <c r="GL517" s="126"/>
      <c r="GM517" s="126"/>
      <c r="GN517" s="126"/>
      <c r="GO517" s="126"/>
      <c r="GP517" s="126"/>
      <c r="GQ517" s="126"/>
      <c r="GR517" s="126"/>
      <c r="GS517" s="126"/>
      <c r="GT517" s="126"/>
      <c r="GU517" s="12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H517" s="126"/>
      <c r="HI517" s="126"/>
      <c r="HJ517" s="126"/>
      <c r="HK517" s="126"/>
      <c r="HL517" s="126"/>
      <c r="HM517" s="126"/>
      <c r="HN517" s="126"/>
      <c r="HO517" s="126"/>
      <c r="HP517" s="126"/>
      <c r="HQ517" s="126"/>
      <c r="HR517" s="126"/>
      <c r="HS517" s="126"/>
      <c r="HT517" s="126"/>
      <c r="HU517" s="126"/>
      <c r="HV517" s="126"/>
      <c r="HW517" s="126"/>
      <c r="HX517" s="126"/>
      <c r="HY517" s="126"/>
      <c r="HZ517" s="126"/>
      <c r="IA517" s="126"/>
      <c r="IB517" s="126"/>
      <c r="IC517" s="126"/>
      <c r="ID517" s="126"/>
      <c r="IE517" s="126"/>
      <c r="IF517" s="126"/>
      <c r="IG517" s="126"/>
      <c r="IH517" s="126"/>
      <c r="II517" s="126"/>
      <c r="IJ517" s="126"/>
      <c r="IK517" s="126"/>
      <c r="IL517" s="126"/>
      <c r="IM517" s="126"/>
      <c r="IN517" s="126"/>
      <c r="IO517" s="126"/>
      <c r="IP517" s="126"/>
      <c r="IQ517" s="126"/>
      <c r="IR517" s="126"/>
      <c r="IS517" s="126"/>
    </row>
    <row r="518" spans="1:253" s="127" customFormat="1" ht="21.95" customHeight="1" x14ac:dyDescent="0.25">
      <c r="A518" s="126"/>
      <c r="B518" s="287"/>
      <c r="C518" s="341"/>
      <c r="D518" s="289"/>
      <c r="E518" s="290"/>
      <c r="F518" s="215" t="s">
        <v>324</v>
      </c>
      <c r="G518" s="128"/>
      <c r="H518" s="254"/>
      <c r="I518" s="254"/>
      <c r="J518" s="254"/>
      <c r="K518" s="254"/>
      <c r="L518" s="254"/>
      <c r="M518" s="254"/>
      <c r="N518" s="128"/>
      <c r="O518" s="128"/>
      <c r="P518" s="128"/>
      <c r="Q518" s="128"/>
      <c r="R518" s="128"/>
      <c r="S518" s="128"/>
      <c r="T518" s="128"/>
      <c r="U518" s="128"/>
      <c r="V518" s="203">
        <f>SUM(H518:P518)</f>
        <v>0</v>
      </c>
      <c r="W518" s="198">
        <f>SUM(H518:J518)*H513+SUM(K518:M518)*K513</f>
        <v>0</v>
      </c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G518" s="126"/>
      <c r="FH518" s="126"/>
      <c r="FI518" s="126"/>
      <c r="FJ518" s="126"/>
      <c r="FK518" s="126"/>
      <c r="FL518" s="126"/>
      <c r="FM518" s="126"/>
      <c r="FN518" s="126"/>
      <c r="FO518" s="126"/>
      <c r="FP518" s="126"/>
      <c r="FQ518" s="126"/>
      <c r="FR518" s="126"/>
      <c r="FS518" s="126"/>
      <c r="FT518" s="126"/>
      <c r="FU518" s="126"/>
      <c r="FV518" s="126"/>
      <c r="FW518" s="126"/>
      <c r="FX518" s="126"/>
      <c r="FY518" s="126"/>
      <c r="FZ518" s="126"/>
      <c r="GA518" s="126"/>
      <c r="GB518" s="126"/>
      <c r="GC518" s="126"/>
      <c r="GD518" s="126"/>
      <c r="GE518" s="126"/>
      <c r="GF518" s="126"/>
      <c r="GG518" s="126"/>
      <c r="GH518" s="126"/>
      <c r="GI518" s="126"/>
      <c r="GJ518" s="126"/>
      <c r="GK518" s="126"/>
      <c r="GL518" s="126"/>
      <c r="GM518" s="126"/>
      <c r="GN518" s="126"/>
      <c r="GO518" s="126"/>
      <c r="GP518" s="126"/>
      <c r="GQ518" s="126"/>
      <c r="GR518" s="126"/>
      <c r="GS518" s="126"/>
      <c r="GT518" s="126"/>
      <c r="GU518" s="12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H518" s="126"/>
      <c r="HI518" s="126"/>
      <c r="HJ518" s="126"/>
      <c r="HK518" s="126"/>
      <c r="HL518" s="126"/>
      <c r="HM518" s="126"/>
      <c r="HN518" s="126"/>
      <c r="HO518" s="126"/>
      <c r="HP518" s="126"/>
      <c r="HQ518" s="126"/>
      <c r="HR518" s="126"/>
      <c r="HS518" s="126"/>
      <c r="HT518" s="126"/>
      <c r="HU518" s="126"/>
      <c r="HV518" s="126"/>
      <c r="HW518" s="126"/>
      <c r="HX518" s="126"/>
      <c r="HY518" s="126"/>
      <c r="HZ518" s="126"/>
      <c r="IA518" s="126"/>
      <c r="IB518" s="126"/>
      <c r="IC518" s="126"/>
      <c r="ID518" s="126"/>
      <c r="IE518" s="126"/>
      <c r="IF518" s="126"/>
      <c r="IG518" s="126"/>
      <c r="IH518" s="126"/>
      <c r="II518" s="126"/>
      <c r="IJ518" s="126"/>
      <c r="IK518" s="126"/>
      <c r="IL518" s="126"/>
      <c r="IM518" s="126"/>
      <c r="IN518" s="126"/>
      <c r="IO518" s="126"/>
      <c r="IP518" s="126"/>
      <c r="IQ518" s="126"/>
      <c r="IR518" s="126"/>
      <c r="IS518" s="126"/>
    </row>
    <row r="519" spans="1:253" s="127" customFormat="1" ht="21.95" customHeight="1" x14ac:dyDescent="0.25">
      <c r="A519" s="126"/>
      <c r="B519" s="287"/>
      <c r="C519" s="341"/>
      <c r="D519" s="289"/>
      <c r="E519" s="290"/>
      <c r="F519" s="216" t="s">
        <v>325</v>
      </c>
      <c r="G519" s="128"/>
      <c r="H519" s="254"/>
      <c r="I519" s="254"/>
      <c r="J519" s="254"/>
      <c r="K519" s="254"/>
      <c r="L519" s="254"/>
      <c r="M519" s="254"/>
      <c r="N519" s="128"/>
      <c r="O519" s="128"/>
      <c r="P519" s="128"/>
      <c r="Q519" s="128"/>
      <c r="R519" s="128"/>
      <c r="S519" s="128"/>
      <c r="T519" s="128"/>
      <c r="U519" s="128"/>
      <c r="V519" s="203">
        <f>SUM(H519:P519)</f>
        <v>0</v>
      </c>
      <c r="W519" s="198">
        <f>SUM(H519:J519)*H513+SUM(K519:M519)*K513</f>
        <v>0</v>
      </c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G519" s="126"/>
      <c r="FH519" s="126"/>
      <c r="FI519" s="126"/>
      <c r="FJ519" s="126"/>
      <c r="FK519" s="126"/>
      <c r="FL519" s="126"/>
      <c r="FM519" s="126"/>
      <c r="FN519" s="126"/>
      <c r="FO519" s="126"/>
      <c r="FP519" s="126"/>
      <c r="FQ519" s="126"/>
      <c r="FR519" s="126"/>
      <c r="FS519" s="126"/>
      <c r="FT519" s="126"/>
      <c r="FU519" s="126"/>
      <c r="FV519" s="126"/>
      <c r="FW519" s="126"/>
      <c r="FX519" s="126"/>
      <c r="FY519" s="126"/>
      <c r="FZ519" s="126"/>
      <c r="GA519" s="126"/>
      <c r="GB519" s="126"/>
      <c r="GC519" s="126"/>
      <c r="GD519" s="126"/>
      <c r="GE519" s="126"/>
      <c r="GF519" s="126"/>
      <c r="GG519" s="126"/>
      <c r="GH519" s="126"/>
      <c r="GI519" s="126"/>
      <c r="GJ519" s="126"/>
      <c r="GK519" s="126"/>
      <c r="GL519" s="126"/>
      <c r="GM519" s="126"/>
      <c r="GN519" s="126"/>
      <c r="GO519" s="126"/>
      <c r="GP519" s="126"/>
      <c r="GQ519" s="126"/>
      <c r="GR519" s="126"/>
      <c r="GS519" s="126"/>
      <c r="GT519" s="126"/>
      <c r="GU519" s="12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H519" s="126"/>
      <c r="HI519" s="126"/>
      <c r="HJ519" s="126"/>
      <c r="HK519" s="126"/>
      <c r="HL519" s="126"/>
      <c r="HM519" s="126"/>
      <c r="HN519" s="126"/>
      <c r="HO519" s="126"/>
      <c r="HP519" s="126"/>
      <c r="HQ519" s="126"/>
      <c r="HR519" s="126"/>
      <c r="HS519" s="126"/>
      <c r="HT519" s="126"/>
      <c r="HU519" s="126"/>
      <c r="HV519" s="126"/>
      <c r="HW519" s="126"/>
      <c r="HX519" s="126"/>
      <c r="HY519" s="126"/>
      <c r="HZ519" s="126"/>
      <c r="IA519" s="126"/>
      <c r="IB519" s="126"/>
      <c r="IC519" s="126"/>
      <c r="ID519" s="126"/>
      <c r="IE519" s="126"/>
      <c r="IF519" s="126"/>
      <c r="IG519" s="126"/>
      <c r="IH519" s="126"/>
      <c r="II519" s="126"/>
      <c r="IJ519" s="126"/>
      <c r="IK519" s="126"/>
      <c r="IL519" s="126"/>
      <c r="IM519" s="126"/>
      <c r="IN519" s="126"/>
      <c r="IO519" s="126"/>
      <c r="IP519" s="126"/>
      <c r="IQ519" s="126"/>
      <c r="IR519" s="126"/>
      <c r="IS519" s="126"/>
    </row>
    <row r="520" spans="1:253" s="144" customFormat="1" ht="4.5" customHeight="1" x14ac:dyDescent="0.25">
      <c r="A520" s="127"/>
      <c r="B520" s="107"/>
      <c r="C520" s="107"/>
      <c r="D520" s="107"/>
      <c r="E520" s="107"/>
      <c r="F520" s="199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200"/>
      <c r="W520" s="200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7"/>
      <c r="CA520" s="127"/>
      <c r="CB520" s="127"/>
      <c r="CC520" s="127"/>
      <c r="CD520" s="127"/>
      <c r="CE520" s="127"/>
      <c r="CF520" s="127"/>
      <c r="CG520" s="127"/>
      <c r="CH520" s="127"/>
      <c r="CI520" s="127"/>
      <c r="CJ520" s="127"/>
      <c r="CK520" s="127"/>
      <c r="CL520" s="127"/>
      <c r="CM520" s="127"/>
      <c r="CN520" s="127"/>
      <c r="CO520" s="127"/>
      <c r="CP520" s="127"/>
      <c r="CQ520" s="127"/>
      <c r="CR520" s="127"/>
      <c r="CS520" s="127"/>
      <c r="CT520" s="127"/>
      <c r="CU520" s="127"/>
      <c r="CV520" s="127"/>
      <c r="CW520" s="127"/>
      <c r="CX520" s="127"/>
      <c r="CY520" s="127"/>
      <c r="CZ520" s="127"/>
      <c r="DA520" s="127"/>
      <c r="DB520" s="127"/>
      <c r="DC520" s="127"/>
      <c r="DD520" s="127"/>
      <c r="DE520" s="127"/>
      <c r="DF520" s="127"/>
      <c r="DG520" s="127"/>
      <c r="DH520" s="127"/>
      <c r="DI520" s="127"/>
      <c r="DJ520" s="127"/>
      <c r="DK520" s="127"/>
      <c r="DL520" s="127"/>
      <c r="DM520" s="127"/>
      <c r="DN520" s="127"/>
      <c r="DO520" s="127"/>
      <c r="DP520" s="127"/>
      <c r="DQ520" s="127"/>
      <c r="DR520" s="127"/>
      <c r="DS520" s="127"/>
      <c r="DT520" s="127"/>
      <c r="DU520" s="127"/>
      <c r="DV520" s="127"/>
      <c r="DW520" s="127"/>
      <c r="DX520" s="127"/>
      <c r="DY520" s="127"/>
      <c r="DZ520" s="127"/>
      <c r="EA520" s="127"/>
      <c r="EB520" s="127"/>
      <c r="EC520" s="127"/>
      <c r="ED520" s="127"/>
      <c r="EE520" s="127"/>
      <c r="EF520" s="127"/>
      <c r="EG520" s="127"/>
      <c r="EH520" s="127"/>
      <c r="EI520" s="127"/>
      <c r="EJ520" s="127"/>
      <c r="EK520" s="127"/>
      <c r="EL520" s="127"/>
      <c r="EM520" s="127"/>
      <c r="EN520" s="127"/>
      <c r="EO520" s="127"/>
      <c r="EP520" s="127"/>
      <c r="EQ520" s="127"/>
      <c r="ER520" s="127"/>
      <c r="ES520" s="127"/>
      <c r="ET520" s="127"/>
      <c r="EU520" s="127"/>
      <c r="EV520" s="127"/>
      <c r="EW520" s="127"/>
      <c r="EX520" s="127"/>
      <c r="EY520" s="127"/>
      <c r="EZ520" s="127"/>
      <c r="FA520" s="127"/>
      <c r="FB520" s="127"/>
      <c r="FC520" s="127"/>
      <c r="FD520" s="127"/>
      <c r="FE520" s="127"/>
      <c r="FF520" s="127"/>
      <c r="FG520" s="127"/>
      <c r="FH520" s="127"/>
      <c r="FI520" s="127"/>
      <c r="FJ520" s="127"/>
      <c r="FK520" s="127"/>
      <c r="FL520" s="127"/>
      <c r="FM520" s="127"/>
      <c r="FN520" s="127"/>
      <c r="FO520" s="127"/>
      <c r="FP520" s="127"/>
      <c r="FQ520" s="127"/>
      <c r="FR520" s="127"/>
      <c r="FS520" s="127"/>
      <c r="FT520" s="127"/>
      <c r="FU520" s="127"/>
      <c r="FV520" s="127"/>
      <c r="FW520" s="127"/>
      <c r="FX520" s="127"/>
      <c r="FY520" s="127"/>
      <c r="FZ520" s="127"/>
      <c r="GA520" s="127"/>
      <c r="GB520" s="127"/>
      <c r="GC520" s="127"/>
      <c r="GD520" s="127"/>
      <c r="GE520" s="127"/>
      <c r="GF520" s="127"/>
      <c r="GG520" s="127"/>
      <c r="GH520" s="127"/>
      <c r="GI520" s="127"/>
      <c r="GJ520" s="127"/>
      <c r="GK520" s="127"/>
      <c r="GL520" s="127"/>
      <c r="GM520" s="127"/>
      <c r="GN520" s="127"/>
      <c r="GO520" s="127"/>
      <c r="GP520" s="127"/>
      <c r="GQ520" s="127"/>
      <c r="GR520" s="127"/>
      <c r="GS520" s="127"/>
      <c r="GT520" s="127"/>
      <c r="GU520" s="127"/>
      <c r="GV520" s="127"/>
      <c r="GW520" s="127"/>
      <c r="GX520" s="127"/>
      <c r="GY520" s="127"/>
      <c r="GZ520" s="127"/>
      <c r="HA520" s="127"/>
      <c r="HB520" s="127"/>
      <c r="HC520" s="127"/>
      <c r="HD520" s="127"/>
      <c r="HE520" s="127"/>
      <c r="HF520" s="127"/>
      <c r="HG520" s="127"/>
      <c r="HH520" s="127"/>
      <c r="HI520" s="127"/>
      <c r="HJ520" s="127"/>
      <c r="HK520" s="127"/>
      <c r="HL520" s="127"/>
      <c r="HM520" s="127"/>
      <c r="HN520" s="127"/>
      <c r="HO520" s="127"/>
      <c r="HP520" s="127"/>
      <c r="HQ520" s="127"/>
      <c r="HR520" s="127"/>
      <c r="HS520" s="127"/>
      <c r="HT520" s="127"/>
      <c r="HU520" s="127"/>
      <c r="HV520" s="127"/>
      <c r="HW520" s="127"/>
      <c r="HX520" s="127"/>
      <c r="HY520" s="127"/>
      <c r="HZ520" s="127"/>
      <c r="IA520" s="127"/>
      <c r="IB520" s="127"/>
      <c r="IC520" s="127"/>
      <c r="ID520" s="127"/>
      <c r="IE520" s="127"/>
      <c r="IF520" s="127"/>
      <c r="IG520" s="127"/>
      <c r="IH520" s="127"/>
      <c r="II520" s="127"/>
      <c r="IJ520" s="127"/>
      <c r="IK520" s="127"/>
      <c r="IL520" s="127"/>
      <c r="IM520" s="127"/>
      <c r="IN520" s="127"/>
      <c r="IO520" s="127"/>
      <c r="IP520" s="127"/>
      <c r="IQ520" s="127"/>
      <c r="IR520" s="127"/>
      <c r="IS520" s="127"/>
    </row>
    <row r="521" spans="1:253" s="127" customFormat="1" ht="24.75" customHeight="1" x14ac:dyDescent="0.25">
      <c r="A521" s="126"/>
      <c r="B521" s="533"/>
      <c r="C521" s="320" t="s">
        <v>168</v>
      </c>
      <c r="D521" s="323" t="s">
        <v>167</v>
      </c>
      <c r="E521" s="326" t="s">
        <v>3</v>
      </c>
      <c r="F521" s="291"/>
      <c r="G521" s="125"/>
      <c r="H521" s="128"/>
      <c r="I521" s="312">
        <v>280</v>
      </c>
      <c r="J521" s="312"/>
      <c r="K521" s="312"/>
      <c r="L521" s="312"/>
      <c r="M521" s="316">
        <v>300</v>
      </c>
      <c r="N521" s="316"/>
      <c r="O521" s="316"/>
      <c r="P521" s="316"/>
      <c r="Q521" s="128"/>
      <c r="R521" s="128"/>
      <c r="S521" s="128"/>
      <c r="T521" s="128"/>
      <c r="U521" s="128"/>
      <c r="V521" s="187"/>
      <c r="W521" s="188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G521" s="126"/>
      <c r="FH521" s="126"/>
      <c r="FI521" s="126"/>
      <c r="FJ521" s="126"/>
      <c r="FK521" s="126"/>
      <c r="FL521" s="126"/>
      <c r="FM521" s="126"/>
      <c r="FN521" s="126"/>
      <c r="FO521" s="126"/>
      <c r="FP521" s="126"/>
      <c r="FQ521" s="126"/>
      <c r="FR521" s="126"/>
      <c r="FS521" s="126"/>
      <c r="FT521" s="126"/>
      <c r="FU521" s="126"/>
      <c r="FV521" s="126"/>
      <c r="FW521" s="126"/>
      <c r="FX521" s="126"/>
      <c r="FY521" s="126"/>
      <c r="FZ521" s="126"/>
      <c r="GA521" s="126"/>
      <c r="GB521" s="126"/>
      <c r="GC521" s="126"/>
      <c r="GD521" s="126"/>
      <c r="GE521" s="126"/>
      <c r="GF521" s="126"/>
      <c r="GG521" s="126"/>
      <c r="GH521" s="126"/>
      <c r="GI521" s="126"/>
      <c r="GJ521" s="126"/>
      <c r="GK521" s="126"/>
      <c r="GL521" s="126"/>
      <c r="GM521" s="126"/>
      <c r="GN521" s="126"/>
      <c r="GO521" s="126"/>
      <c r="GP521" s="126"/>
      <c r="GQ521" s="126"/>
      <c r="GR521" s="126"/>
      <c r="GS521" s="126"/>
      <c r="GT521" s="126"/>
      <c r="GU521" s="12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H521" s="126"/>
      <c r="HI521" s="126"/>
      <c r="HJ521" s="126"/>
      <c r="HK521" s="126"/>
      <c r="HL521" s="126"/>
      <c r="HM521" s="126"/>
      <c r="HN521" s="126"/>
      <c r="HO521" s="126"/>
      <c r="HP521" s="126"/>
      <c r="HQ521" s="126"/>
      <c r="HR521" s="126"/>
      <c r="HS521" s="126"/>
      <c r="HT521" s="126"/>
      <c r="HU521" s="126"/>
      <c r="HV521" s="126"/>
      <c r="HW521" s="126"/>
      <c r="HX521" s="126"/>
      <c r="HY521" s="126"/>
      <c r="HZ521" s="126"/>
      <c r="IA521" s="126"/>
      <c r="IB521" s="126"/>
      <c r="IC521" s="126"/>
      <c r="ID521" s="126"/>
      <c r="IE521" s="126"/>
      <c r="IF521" s="126"/>
      <c r="IG521" s="126"/>
      <c r="IH521" s="126"/>
      <c r="II521" s="126"/>
      <c r="IJ521" s="126"/>
      <c r="IK521" s="126"/>
      <c r="IL521" s="126"/>
      <c r="IM521" s="126"/>
      <c r="IN521" s="126"/>
      <c r="IO521" s="126"/>
      <c r="IP521" s="126"/>
      <c r="IQ521" s="126"/>
      <c r="IR521" s="126"/>
      <c r="IS521" s="126"/>
    </row>
    <row r="522" spans="1:253" s="127" customFormat="1" ht="24" customHeight="1" x14ac:dyDescent="0.25">
      <c r="A522" s="126"/>
      <c r="B522" s="534"/>
      <c r="C522" s="321"/>
      <c r="D522" s="324"/>
      <c r="E522" s="327"/>
      <c r="F522" s="292"/>
      <c r="G522" s="128"/>
      <c r="H522" s="128"/>
      <c r="I522" s="129">
        <v>28</v>
      </c>
      <c r="J522" s="129">
        <v>30</v>
      </c>
      <c r="K522" s="129">
        <v>32</v>
      </c>
      <c r="L522" s="129">
        <v>34</v>
      </c>
      <c r="M522" s="129">
        <v>36</v>
      </c>
      <c r="N522" s="129">
        <v>38</v>
      </c>
      <c r="O522" s="129">
        <v>40</v>
      </c>
      <c r="P522" s="129">
        <v>42</v>
      </c>
      <c r="Q522" s="128"/>
      <c r="R522" s="128"/>
      <c r="S522" s="128"/>
      <c r="T522" s="128"/>
      <c r="U522" s="128"/>
      <c r="V522" s="189"/>
      <c r="W522" s="190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G522" s="126"/>
      <c r="FH522" s="126"/>
      <c r="FI522" s="126"/>
      <c r="FJ522" s="126"/>
      <c r="FK522" s="126"/>
      <c r="FL522" s="126"/>
      <c r="FM522" s="126"/>
      <c r="FN522" s="126"/>
      <c r="FO522" s="126"/>
      <c r="FP522" s="126"/>
      <c r="FQ522" s="126"/>
      <c r="FR522" s="126"/>
      <c r="FS522" s="126"/>
      <c r="FT522" s="126"/>
      <c r="FU522" s="126"/>
      <c r="FV522" s="126"/>
      <c r="FW522" s="126"/>
      <c r="FX522" s="126"/>
      <c r="FY522" s="126"/>
      <c r="FZ522" s="126"/>
      <c r="GA522" s="126"/>
      <c r="GB522" s="126"/>
      <c r="GC522" s="126"/>
      <c r="GD522" s="126"/>
      <c r="GE522" s="126"/>
      <c r="GF522" s="126"/>
      <c r="GG522" s="126"/>
      <c r="GH522" s="126"/>
      <c r="GI522" s="126"/>
      <c r="GJ522" s="126"/>
      <c r="GK522" s="126"/>
      <c r="GL522" s="126"/>
      <c r="GM522" s="126"/>
      <c r="GN522" s="126"/>
      <c r="GO522" s="126"/>
      <c r="GP522" s="126"/>
      <c r="GQ522" s="126"/>
      <c r="GR522" s="126"/>
      <c r="GS522" s="126"/>
      <c r="GT522" s="126"/>
      <c r="GU522" s="12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H522" s="126"/>
      <c r="HI522" s="126"/>
      <c r="HJ522" s="126"/>
      <c r="HK522" s="126"/>
      <c r="HL522" s="126"/>
      <c r="HM522" s="126"/>
      <c r="HN522" s="126"/>
      <c r="HO522" s="126"/>
      <c r="HP522" s="126"/>
      <c r="HQ522" s="126"/>
      <c r="HR522" s="126"/>
      <c r="HS522" s="126"/>
      <c r="HT522" s="126"/>
      <c r="HU522" s="126"/>
      <c r="HV522" s="126"/>
      <c r="HW522" s="126"/>
      <c r="HX522" s="126"/>
      <c r="HY522" s="126"/>
      <c r="HZ522" s="126"/>
      <c r="IA522" s="126"/>
      <c r="IB522" s="126"/>
      <c r="IC522" s="126"/>
      <c r="ID522" s="126"/>
      <c r="IE522" s="126"/>
      <c r="IF522" s="126"/>
      <c r="IG522" s="126"/>
      <c r="IH522" s="126"/>
      <c r="II522" s="126"/>
      <c r="IJ522" s="126"/>
      <c r="IK522" s="126"/>
      <c r="IL522" s="126"/>
      <c r="IM522" s="126"/>
      <c r="IN522" s="126"/>
      <c r="IO522" s="126"/>
      <c r="IP522" s="126"/>
      <c r="IQ522" s="126"/>
      <c r="IR522" s="126"/>
      <c r="IS522" s="126"/>
    </row>
    <row r="523" spans="1:253" s="127" customFormat="1" ht="21.95" customHeight="1" x14ac:dyDescent="0.25">
      <c r="A523" s="126"/>
      <c r="B523" s="534"/>
      <c r="C523" s="321"/>
      <c r="D523" s="324"/>
      <c r="E523" s="327"/>
      <c r="F523" s="201" t="s">
        <v>55</v>
      </c>
      <c r="G523" s="128"/>
      <c r="H523" s="128"/>
      <c r="I523" s="254"/>
      <c r="J523" s="254"/>
      <c r="K523" s="254"/>
      <c r="L523" s="254"/>
      <c r="M523" s="254"/>
      <c r="N523" s="254"/>
      <c r="O523" s="254"/>
      <c r="P523" s="254"/>
      <c r="Q523" s="128"/>
      <c r="R523" s="128"/>
      <c r="S523" s="128"/>
      <c r="T523" s="128"/>
      <c r="U523" s="128"/>
      <c r="V523" s="203">
        <f>SUM(H523:Q523)</f>
        <v>0</v>
      </c>
      <c r="W523" s="198">
        <f>SUM(I523:L523)*I521+SUM(M523:P523)*M521</f>
        <v>0</v>
      </c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G523" s="126"/>
      <c r="FH523" s="126"/>
      <c r="FI523" s="126"/>
      <c r="FJ523" s="126"/>
      <c r="FK523" s="126"/>
      <c r="FL523" s="126"/>
      <c r="FM523" s="126"/>
      <c r="FN523" s="126"/>
      <c r="FO523" s="126"/>
      <c r="FP523" s="126"/>
      <c r="FQ523" s="126"/>
      <c r="FR523" s="126"/>
      <c r="FS523" s="126"/>
      <c r="FT523" s="126"/>
      <c r="FU523" s="126"/>
      <c r="FV523" s="126"/>
      <c r="FW523" s="126"/>
      <c r="FX523" s="126"/>
      <c r="FY523" s="126"/>
      <c r="FZ523" s="126"/>
      <c r="GA523" s="126"/>
      <c r="GB523" s="126"/>
      <c r="GC523" s="126"/>
      <c r="GD523" s="126"/>
      <c r="GE523" s="126"/>
      <c r="GF523" s="126"/>
      <c r="GG523" s="126"/>
      <c r="GH523" s="126"/>
      <c r="GI523" s="126"/>
      <c r="GJ523" s="126"/>
      <c r="GK523" s="126"/>
      <c r="GL523" s="126"/>
      <c r="GM523" s="126"/>
      <c r="GN523" s="126"/>
      <c r="GO523" s="126"/>
      <c r="GP523" s="126"/>
      <c r="GQ523" s="126"/>
      <c r="GR523" s="126"/>
      <c r="GS523" s="126"/>
      <c r="GT523" s="126"/>
      <c r="GU523" s="12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H523" s="126"/>
      <c r="HI523" s="126"/>
      <c r="HJ523" s="126"/>
      <c r="HK523" s="126"/>
      <c r="HL523" s="126"/>
      <c r="HM523" s="126"/>
      <c r="HN523" s="126"/>
      <c r="HO523" s="126"/>
      <c r="HP523" s="126"/>
      <c r="HQ523" s="126"/>
      <c r="HR523" s="126"/>
      <c r="HS523" s="126"/>
      <c r="HT523" s="126"/>
      <c r="HU523" s="126"/>
      <c r="HV523" s="126"/>
      <c r="HW523" s="126"/>
      <c r="HX523" s="126"/>
      <c r="HY523" s="126"/>
      <c r="HZ523" s="126"/>
      <c r="IA523" s="126"/>
      <c r="IB523" s="126"/>
      <c r="IC523" s="126"/>
      <c r="ID523" s="126"/>
      <c r="IE523" s="126"/>
      <c r="IF523" s="126"/>
      <c r="IG523" s="126"/>
      <c r="IH523" s="126"/>
      <c r="II523" s="126"/>
      <c r="IJ523" s="126"/>
      <c r="IK523" s="126"/>
      <c r="IL523" s="126"/>
      <c r="IM523" s="126"/>
      <c r="IN523" s="126"/>
      <c r="IO523" s="126"/>
      <c r="IP523" s="126"/>
      <c r="IQ523" s="126"/>
      <c r="IR523" s="126"/>
      <c r="IS523" s="126"/>
    </row>
    <row r="524" spans="1:253" s="127" customFormat="1" ht="21.95" hidden="1" customHeight="1" x14ac:dyDescent="0.25">
      <c r="A524" s="126"/>
      <c r="B524" s="534"/>
      <c r="C524" s="321"/>
      <c r="D524" s="324"/>
      <c r="E524" s="327"/>
      <c r="F524" s="201" t="s">
        <v>62</v>
      </c>
      <c r="G524" s="128"/>
      <c r="H524" s="128"/>
      <c r="I524" s="254"/>
      <c r="J524" s="254"/>
      <c r="K524" s="254"/>
      <c r="L524" s="254"/>
      <c r="M524" s="254"/>
      <c r="N524" s="254"/>
      <c r="O524" s="254"/>
      <c r="P524" s="254"/>
      <c r="Q524" s="128"/>
      <c r="R524" s="128"/>
      <c r="S524" s="128"/>
      <c r="T524" s="128"/>
      <c r="U524" s="128"/>
      <c r="V524" s="203">
        <f>SUM(H524:P524)</f>
        <v>0</v>
      </c>
      <c r="W524" s="198">
        <f>SUM(I524:L524)*I521+SUM(M524:P524)*M521</f>
        <v>0</v>
      </c>
      <c r="X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G524" s="126"/>
      <c r="FH524" s="126"/>
      <c r="FI524" s="126"/>
      <c r="FJ524" s="126"/>
      <c r="FK524" s="126"/>
      <c r="FL524" s="126"/>
      <c r="FM524" s="126"/>
      <c r="FN524" s="126"/>
      <c r="FO524" s="126"/>
      <c r="FP524" s="126"/>
      <c r="FQ524" s="126"/>
      <c r="FR524" s="126"/>
      <c r="FS524" s="126"/>
      <c r="FT524" s="126"/>
      <c r="FU524" s="126"/>
      <c r="FV524" s="126"/>
      <c r="FW524" s="126"/>
      <c r="FX524" s="126"/>
      <c r="FY524" s="126"/>
      <c r="FZ524" s="126"/>
      <c r="GA524" s="126"/>
      <c r="GB524" s="126"/>
      <c r="GC524" s="126"/>
      <c r="GD524" s="126"/>
      <c r="GE524" s="126"/>
      <c r="GF524" s="126"/>
      <c r="GG524" s="126"/>
      <c r="GH524" s="126"/>
      <c r="GI524" s="126"/>
      <c r="GJ524" s="126"/>
      <c r="GK524" s="126"/>
      <c r="GL524" s="126"/>
      <c r="GM524" s="126"/>
      <c r="GN524" s="126"/>
      <c r="GO524" s="126"/>
      <c r="GP524" s="126"/>
      <c r="GQ524" s="126"/>
      <c r="GR524" s="126"/>
      <c r="GS524" s="126"/>
      <c r="GT524" s="126"/>
      <c r="GU524" s="12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H524" s="126"/>
      <c r="HI524" s="126"/>
      <c r="HJ524" s="126"/>
      <c r="HK524" s="126"/>
      <c r="HL524" s="126"/>
      <c r="HM524" s="126"/>
      <c r="HN524" s="126"/>
      <c r="HO524" s="126"/>
      <c r="HP524" s="126"/>
      <c r="HQ524" s="126"/>
      <c r="HR524" s="126"/>
      <c r="HS524" s="126"/>
      <c r="HT524" s="126"/>
      <c r="HU524" s="126"/>
      <c r="HV524" s="126"/>
      <c r="HW524" s="126"/>
      <c r="HX524" s="126"/>
      <c r="HY524" s="126"/>
      <c r="HZ524" s="126"/>
      <c r="IA524" s="126"/>
      <c r="IB524" s="126"/>
      <c r="IC524" s="126"/>
      <c r="ID524" s="126"/>
      <c r="IE524" s="126"/>
      <c r="IF524" s="126"/>
      <c r="IG524" s="126"/>
      <c r="IH524" s="126"/>
      <c r="II524" s="126"/>
      <c r="IJ524" s="126"/>
      <c r="IK524" s="126"/>
      <c r="IL524" s="126"/>
      <c r="IM524" s="126"/>
      <c r="IN524" s="126"/>
      <c r="IO524" s="126"/>
      <c r="IP524" s="126"/>
      <c r="IQ524" s="126"/>
      <c r="IR524" s="126"/>
      <c r="IS524" s="126"/>
    </row>
    <row r="525" spans="1:253" s="127" customFormat="1" ht="21.95" customHeight="1" x14ac:dyDescent="0.25">
      <c r="A525" s="126"/>
      <c r="B525" s="534"/>
      <c r="C525" s="321"/>
      <c r="D525" s="324"/>
      <c r="E525" s="327"/>
      <c r="F525" s="201" t="s">
        <v>107</v>
      </c>
      <c r="G525" s="128"/>
      <c r="H525" s="128"/>
      <c r="I525" s="254"/>
      <c r="J525" s="254"/>
      <c r="K525" s="254"/>
      <c r="L525" s="254"/>
      <c r="M525" s="254"/>
      <c r="N525" s="254"/>
      <c r="O525" s="254"/>
      <c r="P525" s="254"/>
      <c r="Q525" s="128"/>
      <c r="R525" s="128"/>
      <c r="S525" s="128"/>
      <c r="T525" s="128"/>
      <c r="U525" s="128"/>
      <c r="V525" s="203">
        <f>SUM(H525:P525)</f>
        <v>0</v>
      </c>
      <c r="W525" s="198">
        <f>SUM(I525:L525)*I521+SUM(M525:P525)*M521</f>
        <v>0</v>
      </c>
      <c r="X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G525" s="126"/>
      <c r="FH525" s="126"/>
      <c r="FI525" s="126"/>
      <c r="FJ525" s="126"/>
      <c r="FK525" s="126"/>
      <c r="FL525" s="126"/>
      <c r="FM525" s="126"/>
      <c r="FN525" s="126"/>
      <c r="FO525" s="126"/>
      <c r="FP525" s="126"/>
      <c r="FQ525" s="126"/>
      <c r="FR525" s="126"/>
      <c r="FS525" s="126"/>
      <c r="FT525" s="126"/>
      <c r="FU525" s="126"/>
      <c r="FV525" s="126"/>
      <c r="FW525" s="126"/>
      <c r="FX525" s="126"/>
      <c r="FY525" s="126"/>
      <c r="FZ525" s="126"/>
      <c r="GA525" s="126"/>
      <c r="GB525" s="126"/>
      <c r="GC525" s="126"/>
      <c r="GD525" s="126"/>
      <c r="GE525" s="126"/>
      <c r="GF525" s="126"/>
      <c r="GG525" s="126"/>
      <c r="GH525" s="126"/>
      <c r="GI525" s="126"/>
      <c r="GJ525" s="126"/>
      <c r="GK525" s="126"/>
      <c r="GL525" s="126"/>
      <c r="GM525" s="126"/>
      <c r="GN525" s="126"/>
      <c r="GO525" s="126"/>
      <c r="GP525" s="126"/>
      <c r="GQ525" s="126"/>
      <c r="GR525" s="126"/>
      <c r="GS525" s="126"/>
      <c r="GT525" s="126"/>
      <c r="GU525" s="12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H525" s="126"/>
      <c r="HI525" s="126"/>
      <c r="HJ525" s="126"/>
      <c r="HK525" s="126"/>
      <c r="HL525" s="126"/>
      <c r="HM525" s="126"/>
      <c r="HN525" s="126"/>
      <c r="HO525" s="126"/>
      <c r="HP525" s="126"/>
      <c r="HQ525" s="126"/>
      <c r="HR525" s="126"/>
      <c r="HS525" s="126"/>
      <c r="HT525" s="126"/>
      <c r="HU525" s="126"/>
      <c r="HV525" s="126"/>
      <c r="HW525" s="126"/>
      <c r="HX525" s="126"/>
      <c r="HY525" s="126"/>
      <c r="HZ525" s="126"/>
      <c r="IA525" s="126"/>
      <c r="IB525" s="126"/>
      <c r="IC525" s="126"/>
      <c r="ID525" s="126"/>
      <c r="IE525" s="126"/>
      <c r="IF525" s="126"/>
      <c r="IG525" s="126"/>
      <c r="IH525" s="126"/>
      <c r="II525" s="126"/>
      <c r="IJ525" s="126"/>
      <c r="IK525" s="126"/>
      <c r="IL525" s="126"/>
      <c r="IM525" s="126"/>
      <c r="IN525" s="126"/>
      <c r="IO525" s="126"/>
      <c r="IP525" s="126"/>
      <c r="IQ525" s="126"/>
      <c r="IR525" s="126"/>
      <c r="IS525" s="126"/>
    </row>
    <row r="526" spans="1:253" s="127" customFormat="1" ht="21.95" hidden="1" customHeight="1" x14ac:dyDescent="0.25">
      <c r="A526" s="126"/>
      <c r="B526" s="534"/>
      <c r="C526" s="321"/>
      <c r="D526" s="324"/>
      <c r="E526" s="327"/>
      <c r="F526" s="201" t="s">
        <v>316</v>
      </c>
      <c r="G526" s="128"/>
      <c r="H526" s="128"/>
      <c r="I526" s="112"/>
      <c r="J526" s="112"/>
      <c r="K526" s="254"/>
      <c r="L526" s="112"/>
      <c r="M526" s="112"/>
      <c r="N526" s="112"/>
      <c r="O526" s="112"/>
      <c r="P526" s="112"/>
      <c r="Q526" s="128"/>
      <c r="R526" s="128"/>
      <c r="S526" s="128"/>
      <c r="T526" s="128"/>
      <c r="U526" s="128"/>
      <c r="V526" s="203">
        <f>SUM(H526:P526)</f>
        <v>0</v>
      </c>
      <c r="W526" s="198">
        <f>SUM(I526:L526)*I521+SUM(M526:P526)*M521</f>
        <v>0</v>
      </c>
      <c r="X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G526" s="126"/>
      <c r="FH526" s="126"/>
      <c r="FI526" s="126"/>
      <c r="FJ526" s="126"/>
      <c r="FK526" s="126"/>
      <c r="FL526" s="126"/>
      <c r="FM526" s="126"/>
      <c r="FN526" s="126"/>
      <c r="FO526" s="126"/>
      <c r="FP526" s="126"/>
      <c r="FQ526" s="126"/>
      <c r="FR526" s="126"/>
      <c r="FS526" s="126"/>
      <c r="FT526" s="126"/>
      <c r="FU526" s="126"/>
      <c r="FV526" s="126"/>
      <c r="FW526" s="126"/>
      <c r="FX526" s="126"/>
      <c r="FY526" s="126"/>
      <c r="FZ526" s="126"/>
      <c r="GA526" s="126"/>
      <c r="GB526" s="126"/>
      <c r="GC526" s="126"/>
      <c r="GD526" s="126"/>
      <c r="GE526" s="126"/>
      <c r="GF526" s="126"/>
      <c r="GG526" s="126"/>
      <c r="GH526" s="126"/>
      <c r="GI526" s="126"/>
      <c r="GJ526" s="126"/>
      <c r="GK526" s="126"/>
      <c r="GL526" s="126"/>
      <c r="GM526" s="126"/>
      <c r="GN526" s="126"/>
      <c r="GO526" s="126"/>
      <c r="GP526" s="126"/>
      <c r="GQ526" s="126"/>
      <c r="GR526" s="126"/>
      <c r="GS526" s="126"/>
      <c r="GT526" s="126"/>
      <c r="GU526" s="12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H526" s="126"/>
      <c r="HI526" s="126"/>
      <c r="HJ526" s="126"/>
      <c r="HK526" s="126"/>
      <c r="HL526" s="126"/>
      <c r="HM526" s="126"/>
      <c r="HN526" s="126"/>
      <c r="HO526" s="126"/>
      <c r="HP526" s="126"/>
      <c r="HQ526" s="126"/>
      <c r="HR526" s="126"/>
      <c r="HS526" s="126"/>
      <c r="HT526" s="126"/>
      <c r="HU526" s="126"/>
      <c r="HV526" s="126"/>
      <c r="HW526" s="126"/>
      <c r="HX526" s="126"/>
      <c r="HY526" s="126"/>
      <c r="HZ526" s="126"/>
      <c r="IA526" s="126"/>
      <c r="IB526" s="126"/>
      <c r="IC526" s="126"/>
      <c r="ID526" s="126"/>
      <c r="IE526" s="126"/>
      <c r="IF526" s="126"/>
      <c r="IG526" s="126"/>
      <c r="IH526" s="126"/>
      <c r="II526" s="126"/>
      <c r="IJ526" s="126"/>
      <c r="IK526" s="126"/>
      <c r="IL526" s="126"/>
      <c r="IM526" s="126"/>
      <c r="IN526" s="126"/>
      <c r="IO526" s="126"/>
      <c r="IP526" s="126"/>
      <c r="IQ526" s="126"/>
      <c r="IR526" s="126"/>
      <c r="IS526" s="126"/>
    </row>
    <row r="527" spans="1:253" s="127" customFormat="1" ht="21.95" hidden="1" customHeight="1" x14ac:dyDescent="0.25">
      <c r="A527" s="126"/>
      <c r="B527" s="534"/>
      <c r="C527" s="321"/>
      <c r="D527" s="325"/>
      <c r="E527" s="327"/>
      <c r="F527" s="201" t="s">
        <v>317</v>
      </c>
      <c r="G527" s="128"/>
      <c r="H527" s="128"/>
      <c r="I527" s="112"/>
      <c r="J527" s="112"/>
      <c r="K527" s="112"/>
      <c r="L527" s="112"/>
      <c r="M527" s="112"/>
      <c r="N527" s="112"/>
      <c r="O527" s="133"/>
      <c r="P527" s="133"/>
      <c r="Q527" s="133"/>
      <c r="R527" s="133"/>
      <c r="S527" s="133"/>
      <c r="T527" s="133"/>
      <c r="U527" s="133"/>
      <c r="V527" s="203">
        <f>SUM(H527:P527)</f>
        <v>0</v>
      </c>
      <c r="W527" s="198">
        <f>SUM(I527:L527)*I521+SUM(M527:P527)*M521</f>
        <v>0</v>
      </c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G527" s="126"/>
      <c r="FH527" s="126"/>
      <c r="FI527" s="126"/>
      <c r="FJ527" s="126"/>
      <c r="FK527" s="126"/>
      <c r="FL527" s="126"/>
      <c r="FM527" s="126"/>
      <c r="FN527" s="126"/>
      <c r="FO527" s="126"/>
      <c r="FP527" s="126"/>
      <c r="FQ527" s="126"/>
      <c r="FR527" s="126"/>
      <c r="FS527" s="126"/>
      <c r="FT527" s="126"/>
      <c r="FU527" s="126"/>
      <c r="FV527" s="126"/>
      <c r="FW527" s="126"/>
      <c r="FX527" s="126"/>
      <c r="FY527" s="126"/>
      <c r="FZ527" s="126"/>
      <c r="GA527" s="126"/>
      <c r="GB527" s="126"/>
      <c r="GC527" s="126"/>
      <c r="GD527" s="126"/>
      <c r="GE527" s="126"/>
      <c r="GF527" s="126"/>
      <c r="GG527" s="126"/>
      <c r="GH527" s="126"/>
      <c r="GI527" s="126"/>
      <c r="GJ527" s="126"/>
      <c r="GK527" s="126"/>
      <c r="GL527" s="126"/>
      <c r="GM527" s="126"/>
      <c r="GN527" s="126"/>
      <c r="GO527" s="126"/>
      <c r="GP527" s="126"/>
      <c r="GQ527" s="126"/>
      <c r="GR527" s="126"/>
      <c r="GS527" s="126"/>
      <c r="GT527" s="126"/>
      <c r="GU527" s="12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H527" s="126"/>
      <c r="HI527" s="126"/>
      <c r="HJ527" s="126"/>
      <c r="HK527" s="126"/>
      <c r="HL527" s="126"/>
      <c r="HM527" s="126"/>
      <c r="HN527" s="126"/>
      <c r="HO527" s="126"/>
      <c r="HP527" s="126"/>
      <c r="HQ527" s="126"/>
      <c r="HR527" s="126"/>
      <c r="HS527" s="126"/>
      <c r="HT527" s="126"/>
      <c r="HU527" s="126"/>
      <c r="HV527" s="126"/>
      <c r="HW527" s="126"/>
      <c r="HX527" s="126"/>
      <c r="HY527" s="126"/>
      <c r="HZ527" s="126"/>
      <c r="IA527" s="126"/>
      <c r="IB527" s="126"/>
      <c r="IC527" s="126"/>
      <c r="ID527" s="126"/>
      <c r="IE527" s="126"/>
      <c r="IF527" s="126"/>
      <c r="IG527" s="126"/>
      <c r="IH527" s="126"/>
      <c r="II527" s="126"/>
      <c r="IJ527" s="126"/>
      <c r="IK527" s="126"/>
      <c r="IL527" s="126"/>
      <c r="IM527" s="126"/>
      <c r="IN527" s="126"/>
      <c r="IO527" s="126"/>
      <c r="IP527" s="126"/>
      <c r="IQ527" s="126"/>
      <c r="IR527" s="126"/>
      <c r="IS527" s="126"/>
    </row>
    <row r="528" spans="1:253" s="127" customFormat="1" ht="20.100000000000001" customHeight="1" x14ac:dyDescent="0.25">
      <c r="A528" s="126"/>
      <c r="B528" s="534"/>
      <c r="C528" s="321"/>
      <c r="D528" s="323" t="s">
        <v>167</v>
      </c>
      <c r="E528" s="327"/>
      <c r="F528" s="291"/>
      <c r="G528" s="125"/>
      <c r="H528" s="312">
        <v>355</v>
      </c>
      <c r="I528" s="312"/>
      <c r="J528" s="312"/>
      <c r="K528" s="312">
        <v>400</v>
      </c>
      <c r="L528" s="312"/>
      <c r="M528" s="316">
        <v>445</v>
      </c>
      <c r="N528" s="316"/>
      <c r="O528" s="128"/>
      <c r="P528" s="128"/>
      <c r="Q528" s="128"/>
      <c r="R528" s="128"/>
      <c r="S528" s="128"/>
      <c r="T528" s="128"/>
      <c r="U528" s="125"/>
      <c r="V528" s="187"/>
      <c r="W528" s="188"/>
      <c r="X528" s="126"/>
      <c r="Y528" s="202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G528" s="126"/>
      <c r="FH528" s="126"/>
      <c r="FI528" s="126"/>
      <c r="FJ528" s="126"/>
      <c r="FK528" s="126"/>
      <c r="FL528" s="126"/>
      <c r="FM528" s="126"/>
      <c r="FN528" s="126"/>
      <c r="FO528" s="126"/>
      <c r="FP528" s="126"/>
      <c r="FQ528" s="126"/>
      <c r="FR528" s="126"/>
      <c r="FS528" s="126"/>
      <c r="FT528" s="126"/>
      <c r="FU528" s="126"/>
      <c r="FV528" s="126"/>
      <c r="FW528" s="126"/>
      <c r="FX528" s="126"/>
      <c r="FY528" s="126"/>
      <c r="FZ528" s="126"/>
      <c r="GA528" s="126"/>
      <c r="GB528" s="126"/>
      <c r="GC528" s="126"/>
      <c r="GD528" s="126"/>
      <c r="GE528" s="126"/>
      <c r="GF528" s="126"/>
      <c r="GG528" s="126"/>
      <c r="GH528" s="126"/>
      <c r="GI528" s="126"/>
      <c r="GJ528" s="126"/>
      <c r="GK528" s="126"/>
      <c r="GL528" s="126"/>
      <c r="GM528" s="126"/>
      <c r="GN528" s="126"/>
      <c r="GO528" s="126"/>
      <c r="GP528" s="126"/>
      <c r="GQ528" s="126"/>
      <c r="GR528" s="126"/>
      <c r="GS528" s="126"/>
      <c r="GT528" s="126"/>
      <c r="GU528" s="12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H528" s="126"/>
      <c r="HI528" s="126"/>
      <c r="HJ528" s="126"/>
      <c r="HK528" s="126"/>
      <c r="HL528" s="126"/>
      <c r="HM528" s="126"/>
      <c r="HN528" s="126"/>
      <c r="HO528" s="126"/>
      <c r="HP528" s="126"/>
      <c r="HQ528" s="126"/>
      <c r="HR528" s="126"/>
      <c r="HS528" s="126"/>
      <c r="HT528" s="126"/>
      <c r="HU528" s="126"/>
      <c r="HV528" s="126"/>
      <c r="HW528" s="126"/>
      <c r="HX528" s="126"/>
      <c r="HY528" s="126"/>
      <c r="HZ528" s="126"/>
      <c r="IA528" s="126"/>
      <c r="IB528" s="126"/>
      <c r="IC528" s="126"/>
      <c r="ID528" s="126"/>
      <c r="IE528" s="126"/>
      <c r="IF528" s="126"/>
      <c r="IG528" s="126"/>
      <c r="IH528" s="126"/>
      <c r="II528" s="126"/>
      <c r="IJ528" s="126"/>
      <c r="IK528" s="126"/>
      <c r="IL528" s="126"/>
      <c r="IM528" s="126"/>
      <c r="IN528" s="126"/>
      <c r="IO528" s="126"/>
      <c r="IP528" s="126"/>
      <c r="IQ528" s="126"/>
      <c r="IR528" s="126"/>
      <c r="IS528" s="126"/>
    </row>
    <row r="529" spans="1:253" s="127" customFormat="1" ht="25.5" customHeight="1" x14ac:dyDescent="0.25">
      <c r="A529" s="126"/>
      <c r="B529" s="534"/>
      <c r="C529" s="321"/>
      <c r="D529" s="324"/>
      <c r="E529" s="327"/>
      <c r="F529" s="292"/>
      <c r="G529" s="128"/>
      <c r="H529" s="129">
        <v>44</v>
      </c>
      <c r="I529" s="129">
        <v>46</v>
      </c>
      <c r="J529" s="129">
        <v>48</v>
      </c>
      <c r="K529" s="129">
        <v>50</v>
      </c>
      <c r="L529" s="129">
        <v>52</v>
      </c>
      <c r="M529" s="129">
        <v>54</v>
      </c>
      <c r="N529" s="129">
        <v>56</v>
      </c>
      <c r="O529" s="128"/>
      <c r="P529" s="128"/>
      <c r="Q529" s="128"/>
      <c r="R529" s="128"/>
      <c r="S529" s="128"/>
      <c r="T529" s="128"/>
      <c r="U529" s="128"/>
      <c r="V529" s="189"/>
      <c r="W529" s="190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G529" s="126"/>
      <c r="FH529" s="126"/>
      <c r="FI529" s="126"/>
      <c r="FJ529" s="126"/>
      <c r="FK529" s="126"/>
      <c r="FL529" s="126"/>
      <c r="FM529" s="126"/>
      <c r="FN529" s="126"/>
      <c r="FO529" s="126"/>
      <c r="FP529" s="126"/>
      <c r="FQ529" s="126"/>
      <c r="FR529" s="126"/>
      <c r="FS529" s="126"/>
      <c r="FT529" s="126"/>
      <c r="FU529" s="126"/>
      <c r="FV529" s="126"/>
      <c r="FW529" s="126"/>
      <c r="FX529" s="126"/>
      <c r="FY529" s="126"/>
      <c r="FZ529" s="126"/>
      <c r="GA529" s="126"/>
      <c r="GB529" s="126"/>
      <c r="GC529" s="126"/>
      <c r="GD529" s="126"/>
      <c r="GE529" s="126"/>
      <c r="GF529" s="126"/>
      <c r="GG529" s="126"/>
      <c r="GH529" s="126"/>
      <c r="GI529" s="126"/>
      <c r="GJ529" s="126"/>
      <c r="GK529" s="126"/>
      <c r="GL529" s="126"/>
      <c r="GM529" s="126"/>
      <c r="GN529" s="126"/>
      <c r="GO529" s="126"/>
      <c r="GP529" s="126"/>
      <c r="GQ529" s="126"/>
      <c r="GR529" s="126"/>
      <c r="GS529" s="126"/>
      <c r="GT529" s="126"/>
      <c r="GU529" s="12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H529" s="126"/>
      <c r="HI529" s="126"/>
      <c r="HJ529" s="126"/>
      <c r="HK529" s="126"/>
      <c r="HL529" s="126"/>
      <c r="HM529" s="126"/>
      <c r="HN529" s="126"/>
      <c r="HO529" s="126"/>
      <c r="HP529" s="126"/>
      <c r="HQ529" s="126"/>
      <c r="HR529" s="126"/>
      <c r="HS529" s="126"/>
      <c r="HT529" s="126"/>
      <c r="HU529" s="126"/>
      <c r="HV529" s="126"/>
      <c r="HW529" s="126"/>
      <c r="HX529" s="126"/>
      <c r="HY529" s="126"/>
      <c r="HZ529" s="126"/>
      <c r="IA529" s="126"/>
      <c r="IB529" s="126"/>
      <c r="IC529" s="126"/>
      <c r="ID529" s="126"/>
      <c r="IE529" s="126"/>
      <c r="IF529" s="126"/>
      <c r="IG529" s="126"/>
      <c r="IH529" s="126"/>
      <c r="II529" s="126"/>
      <c r="IJ529" s="126"/>
      <c r="IK529" s="126"/>
      <c r="IL529" s="126"/>
      <c r="IM529" s="126"/>
      <c r="IN529" s="126"/>
      <c r="IO529" s="126"/>
      <c r="IP529" s="126"/>
      <c r="IQ529" s="126"/>
      <c r="IR529" s="126"/>
      <c r="IS529" s="126"/>
    </row>
    <row r="530" spans="1:253" s="127" customFormat="1" ht="21.95" hidden="1" customHeight="1" x14ac:dyDescent="0.25">
      <c r="A530" s="126"/>
      <c r="B530" s="534"/>
      <c r="C530" s="321"/>
      <c r="D530" s="324"/>
      <c r="E530" s="327"/>
      <c r="F530" s="201" t="s">
        <v>55</v>
      </c>
      <c r="G530" s="128"/>
      <c r="H530" s="254"/>
      <c r="I530" s="254"/>
      <c r="J530" s="254"/>
      <c r="K530" s="254"/>
      <c r="L530" s="254"/>
      <c r="M530" s="254"/>
      <c r="N530" s="254"/>
      <c r="O530" s="128"/>
      <c r="P530" s="128"/>
      <c r="Q530" s="128"/>
      <c r="R530" s="128"/>
      <c r="S530" s="128"/>
      <c r="T530" s="128"/>
      <c r="U530" s="128"/>
      <c r="V530" s="203">
        <f>SUM(H530:P530)</f>
        <v>0</v>
      </c>
      <c r="W530" s="198">
        <f>SUM(H530:J530)*H528+SUM(K530:L530)*K528+SUM(M530:N530)*M528</f>
        <v>0</v>
      </c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G530" s="126"/>
      <c r="FH530" s="126"/>
      <c r="FI530" s="126"/>
      <c r="FJ530" s="126"/>
      <c r="FK530" s="126"/>
      <c r="FL530" s="126"/>
      <c r="FM530" s="126"/>
      <c r="FN530" s="126"/>
      <c r="FO530" s="126"/>
      <c r="FP530" s="126"/>
      <c r="FQ530" s="126"/>
      <c r="FR530" s="126"/>
      <c r="FS530" s="126"/>
      <c r="FT530" s="126"/>
      <c r="FU530" s="126"/>
      <c r="FV530" s="126"/>
      <c r="FW530" s="126"/>
      <c r="FX530" s="126"/>
      <c r="FY530" s="126"/>
      <c r="FZ530" s="126"/>
      <c r="GA530" s="126"/>
      <c r="GB530" s="126"/>
      <c r="GC530" s="126"/>
      <c r="GD530" s="126"/>
      <c r="GE530" s="126"/>
      <c r="GF530" s="126"/>
      <c r="GG530" s="126"/>
      <c r="GH530" s="126"/>
      <c r="GI530" s="126"/>
      <c r="GJ530" s="126"/>
      <c r="GK530" s="126"/>
      <c r="GL530" s="126"/>
      <c r="GM530" s="126"/>
      <c r="GN530" s="126"/>
      <c r="GO530" s="126"/>
      <c r="GP530" s="126"/>
      <c r="GQ530" s="126"/>
      <c r="GR530" s="126"/>
      <c r="GS530" s="126"/>
      <c r="GT530" s="126"/>
      <c r="GU530" s="12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H530" s="126"/>
      <c r="HI530" s="126"/>
      <c r="HJ530" s="126"/>
      <c r="HK530" s="126"/>
      <c r="HL530" s="126"/>
      <c r="HM530" s="126"/>
      <c r="HN530" s="126"/>
      <c r="HO530" s="126"/>
      <c r="HP530" s="126"/>
      <c r="HQ530" s="126"/>
      <c r="HR530" s="126"/>
      <c r="HS530" s="126"/>
      <c r="HT530" s="126"/>
      <c r="HU530" s="126"/>
      <c r="HV530" s="126"/>
      <c r="HW530" s="126"/>
      <c r="HX530" s="126"/>
      <c r="HY530" s="126"/>
      <c r="HZ530" s="126"/>
      <c r="IA530" s="126"/>
      <c r="IB530" s="126"/>
      <c r="IC530" s="126"/>
      <c r="ID530" s="126"/>
      <c r="IE530" s="126"/>
      <c r="IF530" s="126"/>
      <c r="IG530" s="126"/>
      <c r="IH530" s="126"/>
      <c r="II530" s="126"/>
      <c r="IJ530" s="126"/>
      <c r="IK530" s="126"/>
      <c r="IL530" s="126"/>
      <c r="IM530" s="126"/>
      <c r="IN530" s="126"/>
      <c r="IO530" s="126"/>
      <c r="IP530" s="126"/>
      <c r="IQ530" s="126"/>
      <c r="IR530" s="126"/>
      <c r="IS530" s="126"/>
    </row>
    <row r="531" spans="1:253" s="127" customFormat="1" ht="21.95" hidden="1" customHeight="1" x14ac:dyDescent="0.25">
      <c r="A531" s="126"/>
      <c r="B531" s="534"/>
      <c r="C531" s="321"/>
      <c r="D531" s="324"/>
      <c r="E531" s="327"/>
      <c r="F531" s="201" t="s">
        <v>62</v>
      </c>
      <c r="G531" s="128"/>
      <c r="H531" s="254"/>
      <c r="I531" s="112"/>
      <c r="J531" s="112"/>
      <c r="K531" s="254"/>
      <c r="L531" s="254"/>
      <c r="M531" s="254"/>
      <c r="N531" s="254"/>
      <c r="O531" s="128"/>
      <c r="P531" s="128"/>
      <c r="Q531" s="128"/>
      <c r="R531" s="128"/>
      <c r="S531" s="128"/>
      <c r="T531" s="128"/>
      <c r="U531" s="128"/>
      <c r="V531" s="203">
        <f>SUM(H531:P531)</f>
        <v>0</v>
      </c>
      <c r="W531" s="198">
        <f>SUM(H531:J531)*H528+SUM(K531:L531)*K528+SUM(M531:N531)*M528</f>
        <v>0</v>
      </c>
      <c r="X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G531" s="126"/>
      <c r="FH531" s="126"/>
      <c r="FI531" s="126"/>
      <c r="FJ531" s="126"/>
      <c r="FK531" s="126"/>
      <c r="FL531" s="126"/>
      <c r="FM531" s="126"/>
      <c r="FN531" s="126"/>
      <c r="FO531" s="126"/>
      <c r="FP531" s="126"/>
      <c r="FQ531" s="126"/>
      <c r="FR531" s="126"/>
      <c r="FS531" s="126"/>
      <c r="FT531" s="126"/>
      <c r="FU531" s="126"/>
      <c r="FV531" s="126"/>
      <c r="FW531" s="126"/>
      <c r="FX531" s="126"/>
      <c r="FY531" s="126"/>
      <c r="FZ531" s="126"/>
      <c r="GA531" s="126"/>
      <c r="GB531" s="126"/>
      <c r="GC531" s="126"/>
      <c r="GD531" s="126"/>
      <c r="GE531" s="126"/>
      <c r="GF531" s="126"/>
      <c r="GG531" s="126"/>
      <c r="GH531" s="126"/>
      <c r="GI531" s="126"/>
      <c r="GJ531" s="126"/>
      <c r="GK531" s="126"/>
      <c r="GL531" s="126"/>
      <c r="GM531" s="126"/>
      <c r="GN531" s="126"/>
      <c r="GO531" s="126"/>
      <c r="GP531" s="126"/>
      <c r="GQ531" s="126"/>
      <c r="GR531" s="126"/>
      <c r="GS531" s="126"/>
      <c r="GT531" s="126"/>
      <c r="GU531" s="12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H531" s="126"/>
      <c r="HI531" s="126"/>
      <c r="HJ531" s="126"/>
      <c r="HK531" s="126"/>
      <c r="HL531" s="126"/>
      <c r="HM531" s="126"/>
      <c r="HN531" s="126"/>
      <c r="HO531" s="126"/>
      <c r="HP531" s="126"/>
      <c r="HQ531" s="126"/>
      <c r="HR531" s="126"/>
      <c r="HS531" s="126"/>
      <c r="HT531" s="126"/>
      <c r="HU531" s="126"/>
      <c r="HV531" s="126"/>
      <c r="HW531" s="126"/>
      <c r="HX531" s="126"/>
      <c r="HY531" s="126"/>
      <c r="HZ531" s="126"/>
      <c r="IA531" s="126"/>
      <c r="IB531" s="126"/>
      <c r="IC531" s="126"/>
      <c r="ID531" s="126"/>
      <c r="IE531" s="126"/>
      <c r="IF531" s="126"/>
      <c r="IG531" s="126"/>
      <c r="IH531" s="126"/>
      <c r="II531" s="126"/>
      <c r="IJ531" s="126"/>
      <c r="IK531" s="126"/>
      <c r="IL531" s="126"/>
      <c r="IM531" s="126"/>
      <c r="IN531" s="126"/>
      <c r="IO531" s="126"/>
      <c r="IP531" s="126"/>
      <c r="IQ531" s="126"/>
      <c r="IR531" s="126"/>
      <c r="IS531" s="126"/>
    </row>
    <row r="532" spans="1:253" s="127" customFormat="1" ht="21.95" customHeight="1" x14ac:dyDescent="0.25">
      <c r="A532" s="126"/>
      <c r="B532" s="534"/>
      <c r="C532" s="321"/>
      <c r="D532" s="324"/>
      <c r="E532" s="327"/>
      <c r="F532" s="201" t="s">
        <v>107</v>
      </c>
      <c r="G532" s="128"/>
      <c r="H532" s="254"/>
      <c r="I532" s="254"/>
      <c r="J532" s="254"/>
      <c r="K532" s="254"/>
      <c r="L532" s="254"/>
      <c r="M532" s="254"/>
      <c r="N532" s="254"/>
      <c r="O532" s="128"/>
      <c r="P532" s="128"/>
      <c r="Q532" s="128"/>
      <c r="R532" s="128"/>
      <c r="S532" s="128"/>
      <c r="T532" s="128"/>
      <c r="U532" s="128"/>
      <c r="V532" s="203">
        <f>SUM(H532:P532)</f>
        <v>0</v>
      </c>
      <c r="W532" s="198">
        <f>SUM(H532:J532)*H528+SUM(K532:L532)*K528+SUM(M532:N532)*M528</f>
        <v>0</v>
      </c>
      <c r="X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G532" s="126"/>
      <c r="FH532" s="126"/>
      <c r="FI532" s="126"/>
      <c r="FJ532" s="126"/>
      <c r="FK532" s="126"/>
      <c r="FL532" s="126"/>
      <c r="FM532" s="126"/>
      <c r="FN532" s="126"/>
      <c r="FO532" s="126"/>
      <c r="FP532" s="126"/>
      <c r="FQ532" s="126"/>
      <c r="FR532" s="126"/>
      <c r="FS532" s="126"/>
      <c r="FT532" s="126"/>
      <c r="FU532" s="126"/>
      <c r="FV532" s="126"/>
      <c r="FW532" s="126"/>
      <c r="FX532" s="126"/>
      <c r="FY532" s="126"/>
      <c r="FZ532" s="126"/>
      <c r="GA532" s="126"/>
      <c r="GB532" s="126"/>
      <c r="GC532" s="126"/>
      <c r="GD532" s="126"/>
      <c r="GE532" s="126"/>
      <c r="GF532" s="126"/>
      <c r="GG532" s="126"/>
      <c r="GH532" s="126"/>
      <c r="GI532" s="126"/>
      <c r="GJ532" s="126"/>
      <c r="GK532" s="126"/>
      <c r="GL532" s="126"/>
      <c r="GM532" s="126"/>
      <c r="GN532" s="126"/>
      <c r="GO532" s="126"/>
      <c r="GP532" s="126"/>
      <c r="GQ532" s="126"/>
      <c r="GR532" s="126"/>
      <c r="GS532" s="126"/>
      <c r="GT532" s="126"/>
      <c r="GU532" s="12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H532" s="126"/>
      <c r="HI532" s="126"/>
      <c r="HJ532" s="126"/>
      <c r="HK532" s="126"/>
      <c r="HL532" s="126"/>
      <c r="HM532" s="126"/>
      <c r="HN532" s="126"/>
      <c r="HO532" s="126"/>
      <c r="HP532" s="126"/>
      <c r="HQ532" s="126"/>
      <c r="HR532" s="126"/>
      <c r="HS532" s="126"/>
      <c r="HT532" s="126"/>
      <c r="HU532" s="126"/>
      <c r="HV532" s="126"/>
      <c r="HW532" s="126"/>
      <c r="HX532" s="126"/>
      <c r="HY532" s="126"/>
      <c r="HZ532" s="126"/>
      <c r="IA532" s="126"/>
      <c r="IB532" s="126"/>
      <c r="IC532" s="126"/>
      <c r="ID532" s="126"/>
      <c r="IE532" s="126"/>
      <c r="IF532" s="126"/>
      <c r="IG532" s="126"/>
      <c r="IH532" s="126"/>
      <c r="II532" s="126"/>
      <c r="IJ532" s="126"/>
      <c r="IK532" s="126"/>
      <c r="IL532" s="126"/>
      <c r="IM532" s="126"/>
      <c r="IN532" s="126"/>
      <c r="IO532" s="126"/>
      <c r="IP532" s="126"/>
      <c r="IQ532" s="126"/>
      <c r="IR532" s="126"/>
      <c r="IS532" s="126"/>
    </row>
    <row r="533" spans="1:253" s="127" customFormat="1" ht="21.95" hidden="1" customHeight="1" x14ac:dyDescent="0.25">
      <c r="A533" s="126"/>
      <c r="B533" s="534"/>
      <c r="C533" s="321"/>
      <c r="D533" s="324"/>
      <c r="E533" s="327"/>
      <c r="F533" s="201" t="s">
        <v>316</v>
      </c>
      <c r="G533" s="128"/>
      <c r="H533" s="112"/>
      <c r="I533" s="112"/>
      <c r="J533" s="112"/>
      <c r="K533" s="112"/>
      <c r="L533" s="112"/>
      <c r="M533" s="112"/>
      <c r="N533" s="112"/>
      <c r="O533" s="128"/>
      <c r="P533" s="128"/>
      <c r="Q533" s="128"/>
      <c r="R533" s="128"/>
      <c r="S533" s="128"/>
      <c r="T533" s="128"/>
      <c r="U533" s="128"/>
      <c r="V533" s="203">
        <f>SUM(H533:P533)</f>
        <v>0</v>
      </c>
      <c r="W533" s="198">
        <f>SUM(H533:J533)*H528+SUM(K533:L533)*K528+SUM(M533:N533)*M528</f>
        <v>0</v>
      </c>
      <c r="X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G533" s="126"/>
      <c r="FH533" s="126"/>
      <c r="FI533" s="126"/>
      <c r="FJ533" s="126"/>
      <c r="FK533" s="126"/>
      <c r="FL533" s="126"/>
      <c r="FM533" s="126"/>
      <c r="FN533" s="126"/>
      <c r="FO533" s="126"/>
      <c r="FP533" s="126"/>
      <c r="FQ533" s="126"/>
      <c r="FR533" s="126"/>
      <c r="FS533" s="126"/>
      <c r="FT533" s="126"/>
      <c r="FU533" s="126"/>
      <c r="FV533" s="126"/>
      <c r="FW533" s="126"/>
      <c r="FX533" s="126"/>
      <c r="FY533" s="126"/>
      <c r="FZ533" s="126"/>
      <c r="GA533" s="126"/>
      <c r="GB533" s="126"/>
      <c r="GC533" s="126"/>
      <c r="GD533" s="126"/>
      <c r="GE533" s="126"/>
      <c r="GF533" s="126"/>
      <c r="GG533" s="126"/>
      <c r="GH533" s="126"/>
      <c r="GI533" s="126"/>
      <c r="GJ533" s="126"/>
      <c r="GK533" s="126"/>
      <c r="GL533" s="126"/>
      <c r="GM533" s="126"/>
      <c r="GN533" s="126"/>
      <c r="GO533" s="126"/>
      <c r="GP533" s="126"/>
      <c r="GQ533" s="126"/>
      <c r="GR533" s="126"/>
      <c r="GS533" s="126"/>
      <c r="GT533" s="126"/>
      <c r="GU533" s="12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H533" s="126"/>
      <c r="HI533" s="126"/>
      <c r="HJ533" s="126"/>
      <c r="HK533" s="126"/>
      <c r="HL533" s="126"/>
      <c r="HM533" s="126"/>
      <c r="HN533" s="126"/>
      <c r="HO533" s="126"/>
      <c r="HP533" s="126"/>
      <c r="HQ533" s="126"/>
      <c r="HR533" s="126"/>
      <c r="HS533" s="126"/>
      <c r="HT533" s="126"/>
      <c r="HU533" s="126"/>
      <c r="HV533" s="126"/>
      <c r="HW533" s="126"/>
      <c r="HX533" s="126"/>
      <c r="HY533" s="126"/>
      <c r="HZ533" s="126"/>
      <c r="IA533" s="126"/>
      <c r="IB533" s="126"/>
      <c r="IC533" s="126"/>
      <c r="ID533" s="126"/>
      <c r="IE533" s="126"/>
      <c r="IF533" s="126"/>
      <c r="IG533" s="126"/>
      <c r="IH533" s="126"/>
      <c r="II533" s="126"/>
      <c r="IJ533" s="126"/>
      <c r="IK533" s="126"/>
      <c r="IL533" s="126"/>
      <c r="IM533" s="126"/>
      <c r="IN533" s="126"/>
      <c r="IO533" s="126"/>
      <c r="IP533" s="126"/>
      <c r="IQ533" s="126"/>
      <c r="IR533" s="126"/>
      <c r="IS533" s="126"/>
    </row>
    <row r="534" spans="1:253" s="127" customFormat="1" ht="21.95" hidden="1" customHeight="1" x14ac:dyDescent="0.25">
      <c r="A534" s="126"/>
      <c r="B534" s="535"/>
      <c r="C534" s="322"/>
      <c r="D534" s="325"/>
      <c r="E534" s="328"/>
      <c r="F534" s="201" t="s">
        <v>317</v>
      </c>
      <c r="G534" s="128"/>
      <c r="H534" s="112"/>
      <c r="I534" s="112"/>
      <c r="J534" s="112"/>
      <c r="K534" s="254"/>
      <c r="L534" s="112"/>
      <c r="M534" s="112"/>
      <c r="N534" s="254"/>
      <c r="O534" s="128"/>
      <c r="P534" s="128"/>
      <c r="Q534" s="128"/>
      <c r="R534" s="133"/>
      <c r="S534" s="133"/>
      <c r="T534" s="133"/>
      <c r="U534" s="133"/>
      <c r="V534" s="203">
        <f>SUM(H534:P534)</f>
        <v>0</v>
      </c>
      <c r="W534" s="198">
        <f>SUM(H534:J534)*H528+SUM(K534:L534)*K528+SUM(M534:N534)*M528</f>
        <v>0</v>
      </c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G534" s="126"/>
      <c r="FH534" s="126"/>
      <c r="FI534" s="126"/>
      <c r="FJ534" s="126"/>
      <c r="FK534" s="126"/>
      <c r="FL534" s="126"/>
      <c r="FM534" s="126"/>
      <c r="FN534" s="126"/>
      <c r="FO534" s="126"/>
      <c r="FP534" s="126"/>
      <c r="FQ534" s="126"/>
      <c r="FR534" s="126"/>
      <c r="FS534" s="126"/>
      <c r="FT534" s="126"/>
      <c r="FU534" s="126"/>
      <c r="FV534" s="126"/>
      <c r="FW534" s="126"/>
      <c r="FX534" s="126"/>
      <c r="FY534" s="126"/>
      <c r="FZ534" s="126"/>
      <c r="GA534" s="126"/>
      <c r="GB534" s="126"/>
      <c r="GC534" s="126"/>
      <c r="GD534" s="126"/>
      <c r="GE534" s="126"/>
      <c r="GF534" s="126"/>
      <c r="GG534" s="126"/>
      <c r="GH534" s="126"/>
      <c r="GI534" s="126"/>
      <c r="GJ534" s="126"/>
      <c r="GK534" s="126"/>
      <c r="GL534" s="126"/>
      <c r="GM534" s="126"/>
      <c r="GN534" s="126"/>
      <c r="GO534" s="126"/>
      <c r="GP534" s="126"/>
      <c r="GQ534" s="126"/>
      <c r="GR534" s="126"/>
      <c r="GS534" s="126"/>
      <c r="GT534" s="126"/>
      <c r="GU534" s="12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H534" s="126"/>
      <c r="HI534" s="126"/>
      <c r="HJ534" s="126"/>
      <c r="HK534" s="126"/>
      <c r="HL534" s="126"/>
      <c r="HM534" s="126"/>
      <c r="HN534" s="126"/>
      <c r="HO534" s="126"/>
      <c r="HP534" s="126"/>
      <c r="HQ534" s="126"/>
      <c r="HR534" s="126"/>
      <c r="HS534" s="126"/>
      <c r="HT534" s="126"/>
      <c r="HU534" s="126"/>
      <c r="HV534" s="126"/>
      <c r="HW534" s="126"/>
      <c r="HX534" s="126"/>
      <c r="HY534" s="126"/>
      <c r="HZ534" s="126"/>
      <c r="IA534" s="126"/>
      <c r="IB534" s="126"/>
      <c r="IC534" s="126"/>
      <c r="ID534" s="126"/>
      <c r="IE534" s="126"/>
      <c r="IF534" s="126"/>
      <c r="IG534" s="126"/>
      <c r="IH534" s="126"/>
      <c r="II534" s="126"/>
      <c r="IJ534" s="126"/>
      <c r="IK534" s="126"/>
      <c r="IL534" s="126"/>
      <c r="IM534" s="126"/>
      <c r="IN534" s="126"/>
      <c r="IO534" s="126"/>
      <c r="IP534" s="126"/>
      <c r="IQ534" s="126"/>
      <c r="IR534" s="126"/>
      <c r="IS534" s="126"/>
    </row>
    <row r="535" spans="1:253" s="144" customFormat="1" ht="4.5" customHeight="1" x14ac:dyDescent="0.25">
      <c r="A535" s="127"/>
      <c r="B535" s="107"/>
      <c r="C535" s="107"/>
      <c r="D535" s="107"/>
      <c r="E535" s="107"/>
      <c r="F535" s="199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200"/>
      <c r="W535" s="200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7"/>
      <c r="CC535" s="127"/>
      <c r="CD535" s="127"/>
      <c r="CE535" s="127"/>
      <c r="CF535" s="127"/>
      <c r="CG535" s="127"/>
      <c r="CH535" s="127"/>
      <c r="CI535" s="127"/>
      <c r="CJ535" s="127"/>
      <c r="CK535" s="127"/>
      <c r="CL535" s="127"/>
      <c r="CM535" s="127"/>
      <c r="CN535" s="127"/>
      <c r="CO535" s="127"/>
      <c r="CP535" s="127"/>
      <c r="CQ535" s="127"/>
      <c r="CR535" s="127"/>
      <c r="CS535" s="127"/>
      <c r="CT535" s="127"/>
      <c r="CU535" s="127"/>
      <c r="CV535" s="127"/>
      <c r="CW535" s="127"/>
      <c r="CX535" s="127"/>
      <c r="CY535" s="127"/>
      <c r="CZ535" s="127"/>
      <c r="DA535" s="127"/>
      <c r="DB535" s="127"/>
      <c r="DC535" s="127"/>
      <c r="DD535" s="127"/>
      <c r="DE535" s="127"/>
      <c r="DF535" s="127"/>
      <c r="DG535" s="127"/>
      <c r="DH535" s="127"/>
      <c r="DI535" s="127"/>
      <c r="DJ535" s="127"/>
      <c r="DK535" s="127"/>
      <c r="DL535" s="127"/>
      <c r="DM535" s="127"/>
      <c r="DN535" s="127"/>
      <c r="DO535" s="127"/>
      <c r="DP535" s="127"/>
      <c r="DQ535" s="127"/>
      <c r="DR535" s="127"/>
      <c r="DS535" s="127"/>
      <c r="DT535" s="127"/>
      <c r="DU535" s="127"/>
      <c r="DV535" s="127"/>
      <c r="DW535" s="127"/>
      <c r="DX535" s="127"/>
      <c r="DY535" s="127"/>
      <c r="DZ535" s="127"/>
      <c r="EA535" s="127"/>
      <c r="EB535" s="127"/>
      <c r="EC535" s="127"/>
      <c r="ED535" s="127"/>
      <c r="EE535" s="127"/>
      <c r="EF535" s="127"/>
      <c r="EG535" s="127"/>
      <c r="EH535" s="127"/>
      <c r="EI535" s="127"/>
      <c r="EJ535" s="127"/>
      <c r="EK535" s="127"/>
      <c r="EL535" s="127"/>
      <c r="EM535" s="127"/>
      <c r="EN535" s="127"/>
      <c r="EO535" s="127"/>
      <c r="EP535" s="127"/>
      <c r="EQ535" s="127"/>
      <c r="ER535" s="127"/>
      <c r="ES535" s="127"/>
      <c r="ET535" s="127"/>
      <c r="EU535" s="127"/>
      <c r="EV535" s="127"/>
      <c r="EW535" s="127"/>
      <c r="EX535" s="127"/>
      <c r="EY535" s="127"/>
      <c r="EZ535" s="127"/>
      <c r="FA535" s="127"/>
      <c r="FB535" s="127"/>
      <c r="FC535" s="127"/>
      <c r="FD535" s="127"/>
      <c r="FE535" s="127"/>
      <c r="FF535" s="127"/>
      <c r="FG535" s="127"/>
      <c r="FH535" s="127"/>
      <c r="FI535" s="127"/>
      <c r="FJ535" s="127"/>
      <c r="FK535" s="127"/>
      <c r="FL535" s="127"/>
      <c r="FM535" s="127"/>
      <c r="FN535" s="127"/>
      <c r="FO535" s="127"/>
      <c r="FP535" s="127"/>
      <c r="FQ535" s="127"/>
      <c r="FR535" s="127"/>
      <c r="FS535" s="127"/>
      <c r="FT535" s="127"/>
      <c r="FU535" s="127"/>
      <c r="FV535" s="127"/>
      <c r="FW535" s="127"/>
      <c r="FX535" s="127"/>
      <c r="FY535" s="127"/>
      <c r="FZ535" s="127"/>
      <c r="GA535" s="127"/>
      <c r="GB535" s="127"/>
      <c r="GC535" s="127"/>
      <c r="GD535" s="127"/>
      <c r="GE535" s="127"/>
      <c r="GF535" s="127"/>
      <c r="GG535" s="127"/>
      <c r="GH535" s="127"/>
      <c r="GI535" s="127"/>
      <c r="GJ535" s="127"/>
      <c r="GK535" s="127"/>
      <c r="GL535" s="127"/>
      <c r="GM535" s="127"/>
      <c r="GN535" s="127"/>
      <c r="GO535" s="127"/>
      <c r="GP535" s="127"/>
      <c r="GQ535" s="127"/>
      <c r="GR535" s="127"/>
      <c r="GS535" s="127"/>
      <c r="GT535" s="127"/>
      <c r="GU535" s="127"/>
      <c r="GV535" s="127"/>
      <c r="GW535" s="127"/>
      <c r="GX535" s="127"/>
      <c r="GY535" s="127"/>
      <c r="GZ535" s="127"/>
      <c r="HA535" s="127"/>
      <c r="HB535" s="127"/>
      <c r="HC535" s="127"/>
      <c r="HD535" s="127"/>
      <c r="HE535" s="127"/>
      <c r="HF535" s="127"/>
      <c r="HG535" s="127"/>
      <c r="HH535" s="127"/>
      <c r="HI535" s="127"/>
      <c r="HJ535" s="127"/>
      <c r="HK535" s="127"/>
      <c r="HL535" s="127"/>
      <c r="HM535" s="127"/>
      <c r="HN535" s="127"/>
      <c r="HO535" s="127"/>
      <c r="HP535" s="127"/>
      <c r="HQ535" s="127"/>
      <c r="HR535" s="127"/>
      <c r="HS535" s="127"/>
      <c r="HT535" s="127"/>
      <c r="HU535" s="127"/>
      <c r="HV535" s="127"/>
      <c r="HW535" s="127"/>
      <c r="HX535" s="127"/>
      <c r="HY535" s="127"/>
      <c r="HZ535" s="127"/>
      <c r="IA535" s="127"/>
      <c r="IB535" s="127"/>
      <c r="IC535" s="127"/>
      <c r="ID535" s="127"/>
      <c r="IE535" s="127"/>
      <c r="IF535" s="127"/>
      <c r="IG535" s="127"/>
      <c r="IH535" s="127"/>
      <c r="II535" s="127"/>
      <c r="IJ535" s="127"/>
      <c r="IK535" s="127"/>
      <c r="IL535" s="127"/>
      <c r="IM535" s="127"/>
      <c r="IN535" s="127"/>
      <c r="IO535" s="127"/>
      <c r="IP535" s="127"/>
      <c r="IQ535" s="127"/>
      <c r="IR535" s="127"/>
      <c r="IS535" s="127"/>
    </row>
    <row r="536" spans="1:253" s="127" customFormat="1" ht="36.75" customHeight="1" x14ac:dyDescent="0.25">
      <c r="A536" s="126"/>
      <c r="B536" s="287"/>
      <c r="C536" s="556" t="s">
        <v>372</v>
      </c>
      <c r="D536" s="289" t="s">
        <v>327</v>
      </c>
      <c r="E536" s="290" t="s">
        <v>3</v>
      </c>
      <c r="F536" s="291"/>
      <c r="G536" s="125"/>
      <c r="H536" s="128"/>
      <c r="I536" s="312">
        <v>270</v>
      </c>
      <c r="J536" s="312"/>
      <c r="K536" s="312"/>
      <c r="L536" s="312"/>
      <c r="M536" s="312">
        <v>300</v>
      </c>
      <c r="N536" s="312"/>
      <c r="O536" s="312"/>
      <c r="P536" s="312"/>
      <c r="Q536" s="128"/>
      <c r="R536" s="128"/>
      <c r="S536" s="128"/>
      <c r="T536" s="128"/>
      <c r="U536" s="128"/>
      <c r="V536" s="187"/>
      <c r="W536" s="188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G536" s="126"/>
      <c r="FH536" s="126"/>
      <c r="FI536" s="126"/>
      <c r="FJ536" s="126"/>
      <c r="FK536" s="126"/>
      <c r="FL536" s="126"/>
      <c r="FM536" s="126"/>
      <c r="FN536" s="126"/>
      <c r="FO536" s="126"/>
      <c r="FP536" s="126"/>
      <c r="FQ536" s="126"/>
      <c r="FR536" s="126"/>
      <c r="FS536" s="126"/>
      <c r="FT536" s="126"/>
      <c r="FU536" s="126"/>
      <c r="FV536" s="126"/>
      <c r="FW536" s="126"/>
      <c r="FX536" s="126"/>
      <c r="FY536" s="126"/>
      <c r="FZ536" s="126"/>
      <c r="GA536" s="126"/>
      <c r="GB536" s="126"/>
      <c r="GC536" s="126"/>
      <c r="GD536" s="126"/>
      <c r="GE536" s="126"/>
      <c r="GF536" s="126"/>
      <c r="GG536" s="126"/>
      <c r="GH536" s="126"/>
      <c r="GI536" s="126"/>
      <c r="GJ536" s="126"/>
      <c r="GK536" s="126"/>
      <c r="GL536" s="126"/>
      <c r="GM536" s="126"/>
      <c r="GN536" s="126"/>
      <c r="GO536" s="126"/>
      <c r="GP536" s="126"/>
      <c r="GQ536" s="126"/>
      <c r="GR536" s="126"/>
      <c r="GS536" s="126"/>
      <c r="GT536" s="126"/>
      <c r="GU536" s="12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H536" s="126"/>
      <c r="HI536" s="126"/>
      <c r="HJ536" s="126"/>
      <c r="HK536" s="126"/>
      <c r="HL536" s="126"/>
      <c r="HM536" s="126"/>
      <c r="HN536" s="126"/>
      <c r="HO536" s="126"/>
      <c r="HP536" s="126"/>
      <c r="HQ536" s="126"/>
      <c r="HR536" s="126"/>
      <c r="HS536" s="126"/>
      <c r="HT536" s="126"/>
      <c r="HU536" s="126"/>
      <c r="HV536" s="126"/>
      <c r="HW536" s="126"/>
      <c r="HX536" s="126"/>
      <c r="HY536" s="126"/>
      <c r="HZ536" s="126"/>
      <c r="IA536" s="126"/>
      <c r="IB536" s="126"/>
      <c r="IC536" s="126"/>
      <c r="ID536" s="126"/>
      <c r="IE536" s="126"/>
      <c r="IF536" s="126"/>
      <c r="IG536" s="126"/>
      <c r="IH536" s="126"/>
      <c r="II536" s="126"/>
      <c r="IJ536" s="126"/>
      <c r="IK536" s="126"/>
      <c r="IL536" s="126"/>
      <c r="IM536" s="126"/>
      <c r="IN536" s="126"/>
      <c r="IO536" s="126"/>
      <c r="IP536" s="126"/>
      <c r="IQ536" s="126"/>
      <c r="IR536" s="126"/>
      <c r="IS536" s="126"/>
    </row>
    <row r="537" spans="1:253" s="127" customFormat="1" ht="27" customHeight="1" x14ac:dyDescent="0.25">
      <c r="A537" s="126"/>
      <c r="B537" s="287"/>
      <c r="C537" s="317"/>
      <c r="D537" s="289"/>
      <c r="E537" s="290"/>
      <c r="F537" s="292"/>
      <c r="G537" s="128"/>
      <c r="H537" s="128"/>
      <c r="I537" s="129">
        <v>28</v>
      </c>
      <c r="J537" s="129">
        <v>30</v>
      </c>
      <c r="K537" s="129">
        <v>32</v>
      </c>
      <c r="L537" s="129">
        <v>34</v>
      </c>
      <c r="M537" s="129">
        <v>36</v>
      </c>
      <c r="N537" s="129">
        <v>38</v>
      </c>
      <c r="O537" s="129">
        <v>40</v>
      </c>
      <c r="P537" s="129">
        <v>42</v>
      </c>
      <c r="Q537" s="128"/>
      <c r="R537" s="128"/>
      <c r="S537" s="128"/>
      <c r="T537" s="128"/>
      <c r="U537" s="128"/>
      <c r="V537" s="189"/>
      <c r="W537" s="190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G537" s="126"/>
      <c r="FH537" s="126"/>
      <c r="FI537" s="126"/>
      <c r="FJ537" s="126"/>
      <c r="FK537" s="126"/>
      <c r="FL537" s="126"/>
      <c r="FM537" s="126"/>
      <c r="FN537" s="126"/>
      <c r="FO537" s="126"/>
      <c r="FP537" s="126"/>
      <c r="FQ537" s="126"/>
      <c r="FR537" s="126"/>
      <c r="FS537" s="126"/>
      <c r="FT537" s="126"/>
      <c r="FU537" s="126"/>
      <c r="FV537" s="126"/>
      <c r="FW537" s="126"/>
      <c r="FX537" s="126"/>
      <c r="FY537" s="126"/>
      <c r="FZ537" s="126"/>
      <c r="GA537" s="126"/>
      <c r="GB537" s="126"/>
      <c r="GC537" s="126"/>
      <c r="GD537" s="126"/>
      <c r="GE537" s="126"/>
      <c r="GF537" s="126"/>
      <c r="GG537" s="126"/>
      <c r="GH537" s="126"/>
      <c r="GI537" s="126"/>
      <c r="GJ537" s="126"/>
      <c r="GK537" s="126"/>
      <c r="GL537" s="126"/>
      <c r="GM537" s="126"/>
      <c r="GN537" s="126"/>
      <c r="GO537" s="126"/>
      <c r="GP537" s="126"/>
      <c r="GQ537" s="126"/>
      <c r="GR537" s="126"/>
      <c r="GS537" s="126"/>
      <c r="GT537" s="126"/>
      <c r="GU537" s="12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H537" s="126"/>
      <c r="HI537" s="126"/>
      <c r="HJ537" s="126"/>
      <c r="HK537" s="126"/>
      <c r="HL537" s="126"/>
      <c r="HM537" s="126"/>
      <c r="HN537" s="126"/>
      <c r="HO537" s="126"/>
      <c r="HP537" s="126"/>
      <c r="HQ537" s="126"/>
      <c r="HR537" s="126"/>
      <c r="HS537" s="126"/>
      <c r="HT537" s="126"/>
      <c r="HU537" s="126"/>
      <c r="HV537" s="126"/>
      <c r="HW537" s="126"/>
      <c r="HX537" s="126"/>
      <c r="HY537" s="126"/>
      <c r="HZ537" s="126"/>
      <c r="IA537" s="126"/>
      <c r="IB537" s="126"/>
      <c r="IC537" s="126"/>
      <c r="ID537" s="126"/>
      <c r="IE537" s="126"/>
      <c r="IF537" s="126"/>
      <c r="IG537" s="126"/>
      <c r="IH537" s="126"/>
      <c r="II537" s="126"/>
      <c r="IJ537" s="126"/>
      <c r="IK537" s="126"/>
      <c r="IL537" s="126"/>
      <c r="IM537" s="126"/>
      <c r="IN537" s="126"/>
      <c r="IO537" s="126"/>
      <c r="IP537" s="126"/>
      <c r="IQ537" s="126"/>
      <c r="IR537" s="126"/>
      <c r="IS537" s="126"/>
    </row>
    <row r="538" spans="1:253" s="127" customFormat="1" ht="21.95" customHeight="1" x14ac:dyDescent="0.25">
      <c r="A538" s="126"/>
      <c r="B538" s="287"/>
      <c r="C538" s="317"/>
      <c r="D538" s="289"/>
      <c r="E538" s="290"/>
      <c r="F538" s="213" t="s">
        <v>321</v>
      </c>
      <c r="G538" s="128"/>
      <c r="H538" s="128"/>
      <c r="I538" s="254"/>
      <c r="J538" s="254"/>
      <c r="K538" s="254"/>
      <c r="L538" s="254"/>
      <c r="M538" s="254"/>
      <c r="N538" s="254"/>
      <c r="O538" s="254"/>
      <c r="P538" s="254"/>
      <c r="Q538" s="128"/>
      <c r="R538" s="128"/>
      <c r="S538" s="128"/>
      <c r="T538" s="128"/>
      <c r="U538" s="128"/>
      <c r="V538" s="203">
        <f>SUM(H538:P538)</f>
        <v>0</v>
      </c>
      <c r="W538" s="198">
        <f>SUM(I538:L538)*I536+SUM(M538:P538)*M536</f>
        <v>0</v>
      </c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G538" s="126"/>
      <c r="FH538" s="126"/>
      <c r="FI538" s="126"/>
      <c r="FJ538" s="126"/>
      <c r="FK538" s="126"/>
      <c r="FL538" s="126"/>
      <c r="FM538" s="126"/>
      <c r="FN538" s="126"/>
      <c r="FO538" s="126"/>
      <c r="FP538" s="126"/>
      <c r="FQ538" s="126"/>
      <c r="FR538" s="126"/>
      <c r="FS538" s="126"/>
      <c r="FT538" s="126"/>
      <c r="FU538" s="126"/>
      <c r="FV538" s="126"/>
      <c r="FW538" s="126"/>
      <c r="FX538" s="126"/>
      <c r="FY538" s="126"/>
      <c r="FZ538" s="126"/>
      <c r="GA538" s="126"/>
      <c r="GB538" s="126"/>
      <c r="GC538" s="126"/>
      <c r="GD538" s="126"/>
      <c r="GE538" s="126"/>
      <c r="GF538" s="126"/>
      <c r="GG538" s="126"/>
      <c r="GH538" s="126"/>
      <c r="GI538" s="126"/>
      <c r="GJ538" s="126"/>
      <c r="GK538" s="126"/>
      <c r="GL538" s="126"/>
      <c r="GM538" s="126"/>
      <c r="GN538" s="126"/>
      <c r="GO538" s="126"/>
      <c r="GP538" s="126"/>
      <c r="GQ538" s="126"/>
      <c r="GR538" s="126"/>
      <c r="GS538" s="126"/>
      <c r="GT538" s="126"/>
      <c r="GU538" s="12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H538" s="126"/>
      <c r="HI538" s="126"/>
      <c r="HJ538" s="126"/>
      <c r="HK538" s="126"/>
      <c r="HL538" s="126"/>
      <c r="HM538" s="126"/>
      <c r="HN538" s="126"/>
      <c r="HO538" s="126"/>
      <c r="HP538" s="126"/>
      <c r="HQ538" s="126"/>
      <c r="HR538" s="126"/>
      <c r="HS538" s="126"/>
      <c r="HT538" s="126"/>
      <c r="HU538" s="126"/>
      <c r="HV538" s="126"/>
      <c r="HW538" s="126"/>
      <c r="HX538" s="126"/>
      <c r="HY538" s="126"/>
      <c r="HZ538" s="126"/>
      <c r="IA538" s="126"/>
      <c r="IB538" s="126"/>
      <c r="IC538" s="126"/>
      <c r="ID538" s="126"/>
      <c r="IE538" s="126"/>
      <c r="IF538" s="126"/>
      <c r="IG538" s="126"/>
      <c r="IH538" s="126"/>
      <c r="II538" s="126"/>
      <c r="IJ538" s="126"/>
      <c r="IK538" s="126"/>
      <c r="IL538" s="126"/>
      <c r="IM538" s="126"/>
      <c r="IN538" s="126"/>
      <c r="IO538" s="126"/>
      <c r="IP538" s="126"/>
      <c r="IQ538" s="126"/>
      <c r="IR538" s="126"/>
      <c r="IS538" s="126"/>
    </row>
    <row r="539" spans="1:253" s="127" customFormat="1" ht="21.95" customHeight="1" x14ac:dyDescent="0.25">
      <c r="A539" s="126"/>
      <c r="B539" s="287"/>
      <c r="C539" s="317"/>
      <c r="D539" s="289"/>
      <c r="E539" s="290"/>
      <c r="F539" s="214" t="s">
        <v>322</v>
      </c>
      <c r="G539" s="128"/>
      <c r="H539" s="128"/>
      <c r="I539" s="254"/>
      <c r="J539" s="254"/>
      <c r="K539" s="254"/>
      <c r="L539" s="254"/>
      <c r="M539" s="254"/>
      <c r="N539" s="254"/>
      <c r="O539" s="254"/>
      <c r="P539" s="254"/>
      <c r="Q539" s="128"/>
      <c r="R539" s="128"/>
      <c r="S539" s="128"/>
      <c r="T539" s="128"/>
      <c r="U539" s="128"/>
      <c r="V539" s="203">
        <f t="shared" ref="V539:V541" si="0">SUM(H539:P539)</f>
        <v>0</v>
      </c>
      <c r="W539" s="198">
        <f>SUM(I539:L539)*I536+SUM(M539:P539)*M536</f>
        <v>0</v>
      </c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G539" s="126"/>
      <c r="FH539" s="126"/>
      <c r="FI539" s="126"/>
      <c r="FJ539" s="126"/>
      <c r="FK539" s="126"/>
      <c r="FL539" s="126"/>
      <c r="FM539" s="126"/>
      <c r="FN539" s="126"/>
      <c r="FO539" s="126"/>
      <c r="FP539" s="126"/>
      <c r="FQ539" s="126"/>
      <c r="FR539" s="126"/>
      <c r="FS539" s="126"/>
      <c r="FT539" s="126"/>
      <c r="FU539" s="126"/>
      <c r="FV539" s="126"/>
      <c r="FW539" s="126"/>
      <c r="FX539" s="126"/>
      <c r="FY539" s="126"/>
      <c r="FZ539" s="126"/>
      <c r="GA539" s="126"/>
      <c r="GB539" s="126"/>
      <c r="GC539" s="126"/>
      <c r="GD539" s="126"/>
      <c r="GE539" s="126"/>
      <c r="GF539" s="126"/>
      <c r="GG539" s="126"/>
      <c r="GH539" s="126"/>
      <c r="GI539" s="126"/>
      <c r="GJ539" s="126"/>
      <c r="GK539" s="126"/>
      <c r="GL539" s="126"/>
      <c r="GM539" s="126"/>
      <c r="GN539" s="126"/>
      <c r="GO539" s="126"/>
      <c r="GP539" s="126"/>
      <c r="GQ539" s="126"/>
      <c r="GR539" s="126"/>
      <c r="GS539" s="126"/>
      <c r="GT539" s="126"/>
      <c r="GU539" s="12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H539" s="126"/>
      <c r="HI539" s="126"/>
      <c r="HJ539" s="126"/>
      <c r="HK539" s="126"/>
      <c r="HL539" s="126"/>
      <c r="HM539" s="126"/>
      <c r="HN539" s="126"/>
      <c r="HO539" s="126"/>
      <c r="HP539" s="126"/>
      <c r="HQ539" s="126"/>
      <c r="HR539" s="126"/>
      <c r="HS539" s="126"/>
      <c r="HT539" s="126"/>
      <c r="HU539" s="126"/>
      <c r="HV539" s="126"/>
      <c r="HW539" s="126"/>
      <c r="HX539" s="126"/>
      <c r="HY539" s="126"/>
      <c r="HZ539" s="126"/>
      <c r="IA539" s="126"/>
      <c r="IB539" s="126"/>
      <c r="IC539" s="126"/>
      <c r="ID539" s="126"/>
      <c r="IE539" s="126"/>
      <c r="IF539" s="126"/>
      <c r="IG539" s="126"/>
      <c r="IH539" s="126"/>
      <c r="II539" s="126"/>
      <c r="IJ539" s="126"/>
      <c r="IK539" s="126"/>
      <c r="IL539" s="126"/>
      <c r="IM539" s="126"/>
      <c r="IN539" s="126"/>
      <c r="IO539" s="126"/>
      <c r="IP539" s="126"/>
      <c r="IQ539" s="126"/>
      <c r="IR539" s="126"/>
      <c r="IS539" s="126"/>
    </row>
    <row r="540" spans="1:253" s="127" customFormat="1" ht="21.95" customHeight="1" x14ac:dyDescent="0.25">
      <c r="A540" s="126"/>
      <c r="B540" s="287"/>
      <c r="C540" s="317"/>
      <c r="D540" s="289"/>
      <c r="E540" s="290"/>
      <c r="F540" s="213" t="s">
        <v>328</v>
      </c>
      <c r="G540" s="128"/>
      <c r="H540" s="128"/>
      <c r="I540" s="254"/>
      <c r="J540" s="254"/>
      <c r="K540" s="254"/>
      <c r="L540" s="254"/>
      <c r="M540" s="254"/>
      <c r="N540" s="254"/>
      <c r="O540" s="254"/>
      <c r="P540" s="254"/>
      <c r="Q540" s="128"/>
      <c r="R540" s="128"/>
      <c r="S540" s="128"/>
      <c r="T540" s="128"/>
      <c r="U540" s="128"/>
      <c r="V540" s="203">
        <f>SUM(H540:P540)</f>
        <v>0</v>
      </c>
      <c r="W540" s="198">
        <f>SUM(I540:L540)*I536+SUM(M540:P540)*M536</f>
        <v>0</v>
      </c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G540" s="126"/>
      <c r="FH540" s="126"/>
      <c r="FI540" s="126"/>
      <c r="FJ540" s="126"/>
      <c r="FK540" s="126"/>
      <c r="FL540" s="126"/>
      <c r="FM540" s="126"/>
      <c r="FN540" s="126"/>
      <c r="FO540" s="126"/>
      <c r="FP540" s="126"/>
      <c r="FQ540" s="126"/>
      <c r="FR540" s="126"/>
      <c r="FS540" s="126"/>
      <c r="FT540" s="126"/>
      <c r="FU540" s="126"/>
      <c r="FV540" s="126"/>
      <c r="FW540" s="126"/>
      <c r="FX540" s="126"/>
      <c r="FY540" s="126"/>
      <c r="FZ540" s="126"/>
      <c r="GA540" s="126"/>
      <c r="GB540" s="126"/>
      <c r="GC540" s="126"/>
      <c r="GD540" s="126"/>
      <c r="GE540" s="126"/>
      <c r="GF540" s="126"/>
      <c r="GG540" s="126"/>
      <c r="GH540" s="126"/>
      <c r="GI540" s="126"/>
      <c r="GJ540" s="126"/>
      <c r="GK540" s="126"/>
      <c r="GL540" s="126"/>
      <c r="GM540" s="126"/>
      <c r="GN540" s="126"/>
      <c r="GO540" s="126"/>
      <c r="GP540" s="126"/>
      <c r="GQ540" s="126"/>
      <c r="GR540" s="126"/>
      <c r="GS540" s="126"/>
      <c r="GT540" s="126"/>
      <c r="GU540" s="12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H540" s="126"/>
      <c r="HI540" s="126"/>
      <c r="HJ540" s="126"/>
      <c r="HK540" s="126"/>
      <c r="HL540" s="126"/>
      <c r="HM540" s="126"/>
      <c r="HN540" s="126"/>
      <c r="HO540" s="126"/>
      <c r="HP540" s="126"/>
      <c r="HQ540" s="126"/>
      <c r="HR540" s="126"/>
      <c r="HS540" s="126"/>
      <c r="HT540" s="126"/>
      <c r="HU540" s="126"/>
      <c r="HV540" s="126"/>
      <c r="HW540" s="126"/>
      <c r="HX540" s="126"/>
      <c r="HY540" s="126"/>
      <c r="HZ540" s="126"/>
      <c r="IA540" s="126"/>
      <c r="IB540" s="126"/>
      <c r="IC540" s="126"/>
      <c r="ID540" s="126"/>
      <c r="IE540" s="126"/>
      <c r="IF540" s="126"/>
      <c r="IG540" s="126"/>
      <c r="IH540" s="126"/>
      <c r="II540" s="126"/>
      <c r="IJ540" s="126"/>
      <c r="IK540" s="126"/>
      <c r="IL540" s="126"/>
      <c r="IM540" s="126"/>
      <c r="IN540" s="126"/>
      <c r="IO540" s="126"/>
      <c r="IP540" s="126"/>
      <c r="IQ540" s="126"/>
      <c r="IR540" s="126"/>
      <c r="IS540" s="126"/>
    </row>
    <row r="541" spans="1:253" s="127" customFormat="1" ht="21.95" hidden="1" customHeight="1" x14ac:dyDescent="0.25">
      <c r="A541" s="126"/>
      <c r="B541" s="287"/>
      <c r="C541" s="317"/>
      <c r="D541" s="289"/>
      <c r="E541" s="290"/>
      <c r="F541" s="215" t="s">
        <v>324</v>
      </c>
      <c r="G541" s="128"/>
      <c r="H541" s="128"/>
      <c r="I541" s="254"/>
      <c r="J541" s="254"/>
      <c r="K541" s="254"/>
      <c r="L541" s="254"/>
      <c r="M541" s="254"/>
      <c r="N541" s="254"/>
      <c r="O541" s="254"/>
      <c r="P541" s="254"/>
      <c r="Q541" s="128"/>
      <c r="R541" s="128"/>
      <c r="S541" s="128"/>
      <c r="T541" s="128"/>
      <c r="U541" s="128"/>
      <c r="V541" s="203">
        <f t="shared" si="0"/>
        <v>0</v>
      </c>
      <c r="W541" s="198">
        <f>SUM(I541:L541)*I536+SUM(M541:P541)*M536</f>
        <v>0</v>
      </c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G541" s="126"/>
      <c r="FH541" s="126"/>
      <c r="FI541" s="126"/>
      <c r="FJ541" s="126"/>
      <c r="FK541" s="126"/>
      <c r="FL541" s="126"/>
      <c r="FM541" s="126"/>
      <c r="FN541" s="126"/>
      <c r="FO541" s="126"/>
      <c r="FP541" s="126"/>
      <c r="FQ541" s="126"/>
      <c r="FR541" s="126"/>
      <c r="FS541" s="126"/>
      <c r="FT541" s="126"/>
      <c r="FU541" s="126"/>
      <c r="FV541" s="126"/>
      <c r="FW541" s="126"/>
      <c r="FX541" s="126"/>
      <c r="FY541" s="126"/>
      <c r="FZ541" s="126"/>
      <c r="GA541" s="126"/>
      <c r="GB541" s="126"/>
      <c r="GC541" s="126"/>
      <c r="GD541" s="126"/>
      <c r="GE541" s="126"/>
      <c r="GF541" s="126"/>
      <c r="GG541" s="126"/>
      <c r="GH541" s="126"/>
      <c r="GI541" s="126"/>
      <c r="GJ541" s="126"/>
      <c r="GK541" s="126"/>
      <c r="GL541" s="126"/>
      <c r="GM541" s="126"/>
      <c r="GN541" s="126"/>
      <c r="GO541" s="126"/>
      <c r="GP541" s="126"/>
      <c r="GQ541" s="126"/>
      <c r="GR541" s="126"/>
      <c r="GS541" s="126"/>
      <c r="GT541" s="126"/>
      <c r="GU541" s="12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H541" s="126"/>
      <c r="HI541" s="126"/>
      <c r="HJ541" s="126"/>
      <c r="HK541" s="126"/>
      <c r="HL541" s="126"/>
      <c r="HM541" s="126"/>
      <c r="HN541" s="126"/>
      <c r="HO541" s="126"/>
      <c r="HP541" s="126"/>
      <c r="HQ541" s="126"/>
      <c r="HR541" s="126"/>
      <c r="HS541" s="126"/>
      <c r="HT541" s="126"/>
      <c r="HU541" s="126"/>
      <c r="HV541" s="126"/>
      <c r="HW541" s="126"/>
      <c r="HX541" s="126"/>
      <c r="HY541" s="126"/>
      <c r="HZ541" s="126"/>
      <c r="IA541" s="126"/>
      <c r="IB541" s="126"/>
      <c r="IC541" s="126"/>
      <c r="ID541" s="126"/>
      <c r="IE541" s="126"/>
      <c r="IF541" s="126"/>
      <c r="IG541" s="126"/>
      <c r="IH541" s="126"/>
      <c r="II541" s="126"/>
      <c r="IJ541" s="126"/>
      <c r="IK541" s="126"/>
      <c r="IL541" s="126"/>
      <c r="IM541" s="126"/>
      <c r="IN541" s="126"/>
      <c r="IO541" s="126"/>
      <c r="IP541" s="126"/>
      <c r="IQ541" s="126"/>
      <c r="IR541" s="126"/>
      <c r="IS541" s="126"/>
    </row>
    <row r="542" spans="1:253" s="127" customFormat="1" ht="21.95" customHeight="1" x14ac:dyDescent="0.25">
      <c r="A542" s="126"/>
      <c r="B542" s="287"/>
      <c r="C542" s="317"/>
      <c r="D542" s="289"/>
      <c r="E542" s="290"/>
      <c r="F542" s="216" t="s">
        <v>325</v>
      </c>
      <c r="G542" s="128"/>
      <c r="H542" s="128"/>
      <c r="I542" s="254"/>
      <c r="J542" s="254"/>
      <c r="K542" s="254"/>
      <c r="L542" s="254"/>
      <c r="M542" s="254"/>
      <c r="N542" s="254"/>
      <c r="O542" s="254"/>
      <c r="P542" s="254"/>
      <c r="Q542" s="128"/>
      <c r="R542" s="128"/>
      <c r="S542" s="128"/>
      <c r="T542" s="128"/>
      <c r="U542" s="128"/>
      <c r="V542" s="203">
        <f>SUM(H542:P542)</f>
        <v>0</v>
      </c>
      <c r="W542" s="198">
        <f>SUM(I542:L542)*I536+SUM(M542:P542)*M536</f>
        <v>0</v>
      </c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G542" s="126"/>
      <c r="FH542" s="126"/>
      <c r="FI542" s="126"/>
      <c r="FJ542" s="126"/>
      <c r="FK542" s="126"/>
      <c r="FL542" s="126"/>
      <c r="FM542" s="126"/>
      <c r="FN542" s="126"/>
      <c r="FO542" s="126"/>
      <c r="FP542" s="126"/>
      <c r="FQ542" s="126"/>
      <c r="FR542" s="126"/>
      <c r="FS542" s="126"/>
      <c r="FT542" s="126"/>
      <c r="FU542" s="126"/>
      <c r="FV542" s="126"/>
      <c r="FW542" s="126"/>
      <c r="FX542" s="126"/>
      <c r="FY542" s="126"/>
      <c r="FZ542" s="126"/>
      <c r="GA542" s="126"/>
      <c r="GB542" s="126"/>
      <c r="GC542" s="126"/>
      <c r="GD542" s="126"/>
      <c r="GE542" s="126"/>
      <c r="GF542" s="126"/>
      <c r="GG542" s="126"/>
      <c r="GH542" s="126"/>
      <c r="GI542" s="126"/>
      <c r="GJ542" s="126"/>
      <c r="GK542" s="126"/>
      <c r="GL542" s="126"/>
      <c r="GM542" s="126"/>
      <c r="GN542" s="126"/>
      <c r="GO542" s="126"/>
      <c r="GP542" s="126"/>
      <c r="GQ542" s="126"/>
      <c r="GR542" s="126"/>
      <c r="GS542" s="126"/>
      <c r="GT542" s="126"/>
      <c r="GU542" s="12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H542" s="126"/>
      <c r="HI542" s="126"/>
      <c r="HJ542" s="126"/>
      <c r="HK542" s="126"/>
      <c r="HL542" s="126"/>
      <c r="HM542" s="126"/>
      <c r="HN542" s="126"/>
      <c r="HO542" s="126"/>
      <c r="HP542" s="126"/>
      <c r="HQ542" s="126"/>
      <c r="HR542" s="126"/>
      <c r="HS542" s="126"/>
      <c r="HT542" s="126"/>
      <c r="HU542" s="126"/>
      <c r="HV542" s="126"/>
      <c r="HW542" s="126"/>
      <c r="HX542" s="126"/>
      <c r="HY542" s="126"/>
      <c r="HZ542" s="126"/>
      <c r="IA542" s="126"/>
      <c r="IB542" s="126"/>
      <c r="IC542" s="126"/>
      <c r="ID542" s="126"/>
      <c r="IE542" s="126"/>
      <c r="IF542" s="126"/>
      <c r="IG542" s="126"/>
      <c r="IH542" s="126"/>
      <c r="II542" s="126"/>
      <c r="IJ542" s="126"/>
      <c r="IK542" s="126"/>
      <c r="IL542" s="126"/>
      <c r="IM542" s="126"/>
      <c r="IN542" s="126"/>
      <c r="IO542" s="126"/>
      <c r="IP542" s="126"/>
      <c r="IQ542" s="126"/>
      <c r="IR542" s="126"/>
      <c r="IS542" s="126"/>
    </row>
    <row r="543" spans="1:253" s="127" customFormat="1" ht="21.95" customHeight="1" x14ac:dyDescent="0.25">
      <c r="A543" s="126"/>
      <c r="B543" s="287"/>
      <c r="C543" s="557"/>
      <c r="D543" s="289"/>
      <c r="E543" s="290"/>
      <c r="F543" s="217" t="s">
        <v>329</v>
      </c>
      <c r="G543" s="128"/>
      <c r="H543" s="128"/>
      <c r="I543" s="254"/>
      <c r="J543" s="254"/>
      <c r="K543" s="254"/>
      <c r="L543" s="254"/>
      <c r="M543" s="254"/>
      <c r="N543" s="254"/>
      <c r="O543" s="254"/>
      <c r="P543" s="254"/>
      <c r="Q543" s="128"/>
      <c r="R543" s="128"/>
      <c r="S543" s="128"/>
      <c r="T543" s="128"/>
      <c r="U543" s="128"/>
      <c r="V543" s="203">
        <f>SUM(H543:P543)</f>
        <v>0</v>
      </c>
      <c r="W543" s="198">
        <f>SUM(I543:L543)*I536+SUM(M543:P543)*M536</f>
        <v>0</v>
      </c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G543" s="126"/>
      <c r="FH543" s="126"/>
      <c r="FI543" s="126"/>
      <c r="FJ543" s="126"/>
      <c r="FK543" s="126"/>
      <c r="FL543" s="126"/>
      <c r="FM543" s="126"/>
      <c r="FN543" s="126"/>
      <c r="FO543" s="126"/>
      <c r="FP543" s="126"/>
      <c r="FQ543" s="126"/>
      <c r="FR543" s="126"/>
      <c r="FS543" s="126"/>
      <c r="FT543" s="126"/>
      <c r="FU543" s="126"/>
      <c r="FV543" s="126"/>
      <c r="FW543" s="126"/>
      <c r="FX543" s="126"/>
      <c r="FY543" s="126"/>
      <c r="FZ543" s="126"/>
      <c r="GA543" s="126"/>
      <c r="GB543" s="126"/>
      <c r="GC543" s="126"/>
      <c r="GD543" s="126"/>
      <c r="GE543" s="126"/>
      <c r="GF543" s="126"/>
      <c r="GG543" s="126"/>
      <c r="GH543" s="126"/>
      <c r="GI543" s="126"/>
      <c r="GJ543" s="126"/>
      <c r="GK543" s="126"/>
      <c r="GL543" s="126"/>
      <c r="GM543" s="126"/>
      <c r="GN543" s="126"/>
      <c r="GO543" s="126"/>
      <c r="GP543" s="126"/>
      <c r="GQ543" s="126"/>
      <c r="GR543" s="126"/>
      <c r="GS543" s="126"/>
      <c r="GT543" s="126"/>
      <c r="GU543" s="12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H543" s="126"/>
      <c r="HI543" s="126"/>
      <c r="HJ543" s="126"/>
      <c r="HK543" s="126"/>
      <c r="HL543" s="126"/>
      <c r="HM543" s="126"/>
      <c r="HN543" s="126"/>
      <c r="HO543" s="126"/>
      <c r="HP543" s="126"/>
      <c r="HQ543" s="126"/>
      <c r="HR543" s="126"/>
      <c r="HS543" s="126"/>
      <c r="HT543" s="126"/>
      <c r="HU543" s="126"/>
      <c r="HV543" s="126"/>
      <c r="HW543" s="126"/>
      <c r="HX543" s="126"/>
      <c r="HY543" s="126"/>
      <c r="HZ543" s="126"/>
      <c r="IA543" s="126"/>
      <c r="IB543" s="126"/>
      <c r="IC543" s="126"/>
      <c r="ID543" s="126"/>
      <c r="IE543" s="126"/>
      <c r="IF543" s="126"/>
      <c r="IG543" s="126"/>
      <c r="IH543" s="126"/>
      <c r="II543" s="126"/>
      <c r="IJ543" s="126"/>
      <c r="IK543" s="126"/>
      <c r="IL543" s="126"/>
      <c r="IM543" s="126"/>
      <c r="IN543" s="126"/>
      <c r="IO543" s="126"/>
      <c r="IP543" s="126"/>
      <c r="IQ543" s="126"/>
      <c r="IR543" s="126"/>
      <c r="IS543" s="126"/>
    </row>
    <row r="544" spans="1:253" s="144" customFormat="1" ht="4.5" customHeight="1" x14ac:dyDescent="0.25">
      <c r="A544" s="127"/>
      <c r="B544" s="107"/>
      <c r="C544" s="107"/>
      <c r="D544" s="107"/>
      <c r="E544" s="107"/>
      <c r="F544" s="199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7"/>
      <c r="CC544" s="127"/>
      <c r="CD544" s="127"/>
      <c r="CE544" s="127"/>
      <c r="CF544" s="127"/>
      <c r="CG544" s="127"/>
      <c r="CH544" s="127"/>
      <c r="CI544" s="127"/>
      <c r="CJ544" s="127"/>
      <c r="CK544" s="127"/>
      <c r="CL544" s="127"/>
      <c r="CM544" s="127"/>
      <c r="CN544" s="127"/>
      <c r="CO544" s="127"/>
      <c r="CP544" s="127"/>
      <c r="CQ544" s="127"/>
      <c r="CR544" s="127"/>
      <c r="CS544" s="127"/>
      <c r="CT544" s="127"/>
      <c r="CU544" s="127"/>
      <c r="CV544" s="127"/>
      <c r="CW544" s="127"/>
      <c r="CX544" s="127"/>
      <c r="CY544" s="127"/>
      <c r="CZ544" s="127"/>
      <c r="DA544" s="127"/>
      <c r="DB544" s="127"/>
      <c r="DC544" s="127"/>
      <c r="DD544" s="127"/>
      <c r="DE544" s="127"/>
      <c r="DF544" s="127"/>
      <c r="DG544" s="127"/>
      <c r="DH544" s="127"/>
      <c r="DI544" s="127"/>
      <c r="DJ544" s="127"/>
      <c r="DK544" s="127"/>
      <c r="DL544" s="127"/>
      <c r="DM544" s="127"/>
      <c r="DN544" s="127"/>
      <c r="DO544" s="127"/>
      <c r="DP544" s="127"/>
      <c r="DQ544" s="127"/>
      <c r="DR544" s="127"/>
      <c r="DS544" s="127"/>
      <c r="DT544" s="127"/>
      <c r="DU544" s="127"/>
      <c r="DV544" s="127"/>
      <c r="DW544" s="127"/>
      <c r="DX544" s="127"/>
      <c r="DY544" s="127"/>
      <c r="DZ544" s="127"/>
      <c r="EA544" s="127"/>
      <c r="EB544" s="127"/>
      <c r="EC544" s="127"/>
      <c r="ED544" s="127"/>
      <c r="EE544" s="127"/>
      <c r="EF544" s="127"/>
      <c r="EG544" s="127"/>
      <c r="EH544" s="127"/>
      <c r="EI544" s="127"/>
      <c r="EJ544" s="127"/>
      <c r="EK544" s="127"/>
      <c r="EL544" s="127"/>
      <c r="EM544" s="127"/>
      <c r="EN544" s="127"/>
      <c r="EO544" s="127"/>
      <c r="EP544" s="127"/>
      <c r="EQ544" s="127"/>
      <c r="ER544" s="127"/>
      <c r="ES544" s="127"/>
      <c r="ET544" s="127"/>
      <c r="EU544" s="127"/>
      <c r="EV544" s="127"/>
      <c r="EW544" s="127"/>
      <c r="EX544" s="127"/>
      <c r="EY544" s="127"/>
      <c r="EZ544" s="127"/>
      <c r="FA544" s="127"/>
      <c r="FB544" s="127"/>
      <c r="FC544" s="127"/>
      <c r="FD544" s="127"/>
      <c r="FE544" s="127"/>
      <c r="FF544" s="127"/>
      <c r="FG544" s="127"/>
      <c r="FH544" s="127"/>
      <c r="FI544" s="127"/>
      <c r="FJ544" s="127"/>
      <c r="FK544" s="127"/>
      <c r="FL544" s="127"/>
      <c r="FM544" s="127"/>
      <c r="FN544" s="127"/>
      <c r="FO544" s="127"/>
      <c r="FP544" s="127"/>
      <c r="FQ544" s="127"/>
      <c r="FR544" s="127"/>
      <c r="FS544" s="127"/>
      <c r="FT544" s="127"/>
      <c r="FU544" s="127"/>
      <c r="FV544" s="127"/>
      <c r="FW544" s="127"/>
      <c r="FX544" s="127"/>
      <c r="FY544" s="127"/>
      <c r="FZ544" s="127"/>
      <c r="GA544" s="127"/>
      <c r="GB544" s="127"/>
      <c r="GC544" s="127"/>
      <c r="GD544" s="127"/>
      <c r="GE544" s="127"/>
      <c r="GF544" s="127"/>
      <c r="GG544" s="127"/>
      <c r="GH544" s="127"/>
      <c r="GI544" s="127"/>
      <c r="GJ544" s="127"/>
      <c r="GK544" s="127"/>
      <c r="GL544" s="127"/>
      <c r="GM544" s="127"/>
      <c r="GN544" s="127"/>
      <c r="GO544" s="127"/>
      <c r="GP544" s="127"/>
      <c r="GQ544" s="127"/>
      <c r="GR544" s="127"/>
      <c r="GS544" s="127"/>
      <c r="GT544" s="127"/>
      <c r="GU544" s="127"/>
      <c r="GV544" s="127"/>
      <c r="GW544" s="127"/>
      <c r="GX544" s="127"/>
      <c r="GY544" s="127"/>
      <c r="GZ544" s="127"/>
      <c r="HA544" s="127"/>
      <c r="HB544" s="127"/>
      <c r="HC544" s="127"/>
      <c r="HD544" s="127"/>
      <c r="HE544" s="127"/>
      <c r="HF544" s="127"/>
      <c r="HG544" s="127"/>
      <c r="HH544" s="127"/>
      <c r="HI544" s="127"/>
      <c r="HJ544" s="127"/>
      <c r="HK544" s="127"/>
      <c r="HL544" s="127"/>
      <c r="HM544" s="127"/>
      <c r="HN544" s="127"/>
      <c r="HO544" s="127"/>
      <c r="HP544" s="127"/>
      <c r="HQ544" s="127"/>
      <c r="HR544" s="127"/>
      <c r="HS544" s="127"/>
      <c r="HT544" s="127"/>
      <c r="HU544" s="127"/>
      <c r="HV544" s="127"/>
      <c r="HW544" s="127"/>
      <c r="HX544" s="127"/>
      <c r="HY544" s="127"/>
      <c r="HZ544" s="127"/>
      <c r="IA544" s="127"/>
      <c r="IB544" s="127"/>
      <c r="IC544" s="127"/>
      <c r="ID544" s="127"/>
      <c r="IE544" s="127"/>
      <c r="IF544" s="127"/>
      <c r="IG544" s="127"/>
      <c r="IH544" s="127"/>
      <c r="II544" s="127"/>
      <c r="IJ544" s="127"/>
      <c r="IK544" s="127"/>
      <c r="IL544" s="127"/>
      <c r="IM544" s="127"/>
      <c r="IN544" s="127"/>
      <c r="IO544" s="127"/>
      <c r="IP544" s="127"/>
      <c r="IQ544" s="127"/>
      <c r="IR544" s="127"/>
      <c r="IS544" s="127"/>
    </row>
    <row r="545" spans="1:253" s="127" customFormat="1" ht="27" customHeight="1" x14ac:dyDescent="0.25">
      <c r="A545" s="126"/>
      <c r="B545" s="287"/>
      <c r="C545" s="341" t="s">
        <v>330</v>
      </c>
      <c r="D545" s="289" t="s">
        <v>331</v>
      </c>
      <c r="E545" s="290" t="s">
        <v>3</v>
      </c>
      <c r="F545" s="291"/>
      <c r="G545" s="125"/>
      <c r="H545" s="128"/>
      <c r="I545" s="312">
        <v>330</v>
      </c>
      <c r="J545" s="312"/>
      <c r="K545" s="312"/>
      <c r="L545" s="312"/>
      <c r="M545" s="318">
        <v>380</v>
      </c>
      <c r="N545" s="318"/>
      <c r="O545" s="318"/>
      <c r="P545" s="318"/>
      <c r="Q545" s="318"/>
      <c r="R545" s="128"/>
      <c r="S545" s="128"/>
      <c r="T545" s="128"/>
      <c r="U545" s="128"/>
      <c r="V545" s="128"/>
      <c r="W545" s="188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G545" s="126"/>
      <c r="FH545" s="126"/>
      <c r="FI545" s="126"/>
      <c r="FJ545" s="126"/>
      <c r="FK545" s="126"/>
      <c r="FL545" s="126"/>
      <c r="FM545" s="126"/>
      <c r="FN545" s="126"/>
      <c r="FO545" s="126"/>
      <c r="FP545" s="126"/>
      <c r="FQ545" s="126"/>
      <c r="FR545" s="126"/>
      <c r="FS545" s="126"/>
      <c r="FT545" s="126"/>
      <c r="FU545" s="126"/>
      <c r="FV545" s="126"/>
      <c r="FW545" s="126"/>
      <c r="FX545" s="126"/>
      <c r="FY545" s="126"/>
      <c r="FZ545" s="126"/>
      <c r="GA545" s="126"/>
      <c r="GB545" s="126"/>
      <c r="GC545" s="126"/>
      <c r="GD545" s="126"/>
      <c r="GE545" s="126"/>
      <c r="GF545" s="126"/>
      <c r="GG545" s="126"/>
      <c r="GH545" s="126"/>
      <c r="GI545" s="126"/>
      <c r="GJ545" s="126"/>
      <c r="GK545" s="126"/>
      <c r="GL545" s="126"/>
      <c r="GM545" s="126"/>
      <c r="GN545" s="126"/>
      <c r="GO545" s="126"/>
      <c r="GP545" s="126"/>
      <c r="GQ545" s="126"/>
      <c r="GR545" s="126"/>
      <c r="GS545" s="126"/>
      <c r="GT545" s="126"/>
      <c r="GU545" s="12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H545" s="126"/>
      <c r="HI545" s="126"/>
      <c r="HJ545" s="126"/>
      <c r="HK545" s="126"/>
      <c r="HL545" s="126"/>
      <c r="HM545" s="126"/>
      <c r="HN545" s="126"/>
      <c r="HO545" s="126"/>
      <c r="HP545" s="126"/>
      <c r="HQ545" s="126"/>
      <c r="HR545" s="126"/>
      <c r="HS545" s="126"/>
      <c r="HT545" s="126"/>
      <c r="HU545" s="126"/>
      <c r="HV545" s="126"/>
      <c r="HW545" s="126"/>
      <c r="HX545" s="126"/>
      <c r="HY545" s="126"/>
      <c r="HZ545" s="126"/>
      <c r="IA545" s="126"/>
      <c r="IB545" s="126"/>
      <c r="IC545" s="126"/>
      <c r="ID545" s="126"/>
      <c r="IE545" s="126"/>
      <c r="IF545" s="126"/>
      <c r="IG545" s="126"/>
      <c r="IH545" s="126"/>
      <c r="II545" s="126"/>
      <c r="IJ545" s="126"/>
      <c r="IK545" s="126"/>
      <c r="IL545" s="126"/>
      <c r="IM545" s="126"/>
      <c r="IN545" s="126"/>
      <c r="IO545" s="126"/>
      <c r="IP545" s="126"/>
      <c r="IQ545" s="126"/>
      <c r="IR545" s="126"/>
      <c r="IS545" s="126"/>
    </row>
    <row r="546" spans="1:253" s="127" customFormat="1" ht="24" customHeight="1" x14ac:dyDescent="0.25">
      <c r="A546" s="126"/>
      <c r="B546" s="287"/>
      <c r="C546" s="341"/>
      <c r="D546" s="289"/>
      <c r="E546" s="290"/>
      <c r="F546" s="292"/>
      <c r="G546" s="128"/>
      <c r="H546" s="128"/>
      <c r="I546" s="129">
        <v>28</v>
      </c>
      <c r="J546" s="129">
        <v>30</v>
      </c>
      <c r="K546" s="129">
        <v>32</v>
      </c>
      <c r="L546" s="130">
        <v>34</v>
      </c>
      <c r="M546" s="129">
        <v>36</v>
      </c>
      <c r="N546" s="129">
        <v>38</v>
      </c>
      <c r="O546" s="129">
        <v>40</v>
      </c>
      <c r="P546" s="129">
        <v>42</v>
      </c>
      <c r="Q546" s="130">
        <v>44</v>
      </c>
      <c r="R546" s="128"/>
      <c r="S546" s="128"/>
      <c r="T546" s="128"/>
      <c r="U546" s="128"/>
      <c r="V546" s="128"/>
      <c r="W546" s="222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G546" s="126"/>
      <c r="FH546" s="126"/>
      <c r="FI546" s="126"/>
      <c r="FJ546" s="126"/>
      <c r="FK546" s="126"/>
      <c r="FL546" s="126"/>
      <c r="FM546" s="126"/>
      <c r="FN546" s="126"/>
      <c r="FO546" s="126"/>
      <c r="FP546" s="126"/>
      <c r="FQ546" s="126"/>
      <c r="FR546" s="126"/>
      <c r="FS546" s="126"/>
      <c r="FT546" s="126"/>
      <c r="FU546" s="126"/>
      <c r="FV546" s="126"/>
      <c r="FW546" s="126"/>
      <c r="FX546" s="126"/>
      <c r="FY546" s="126"/>
      <c r="FZ546" s="126"/>
      <c r="GA546" s="126"/>
      <c r="GB546" s="126"/>
      <c r="GC546" s="126"/>
      <c r="GD546" s="126"/>
      <c r="GE546" s="126"/>
      <c r="GF546" s="126"/>
      <c r="GG546" s="126"/>
      <c r="GH546" s="126"/>
      <c r="GI546" s="126"/>
      <c r="GJ546" s="126"/>
      <c r="GK546" s="126"/>
      <c r="GL546" s="126"/>
      <c r="GM546" s="126"/>
      <c r="GN546" s="126"/>
      <c r="GO546" s="126"/>
      <c r="GP546" s="126"/>
      <c r="GQ546" s="126"/>
      <c r="GR546" s="126"/>
      <c r="GS546" s="126"/>
      <c r="GT546" s="126"/>
      <c r="GU546" s="12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H546" s="126"/>
      <c r="HI546" s="126"/>
      <c r="HJ546" s="126"/>
      <c r="HK546" s="126"/>
      <c r="HL546" s="126"/>
      <c r="HM546" s="126"/>
      <c r="HN546" s="126"/>
      <c r="HO546" s="126"/>
      <c r="HP546" s="126"/>
      <c r="HQ546" s="126"/>
      <c r="HR546" s="126"/>
      <c r="HS546" s="126"/>
      <c r="HT546" s="126"/>
      <c r="HU546" s="126"/>
      <c r="HV546" s="126"/>
      <c r="HW546" s="126"/>
      <c r="HX546" s="126"/>
      <c r="HY546" s="126"/>
      <c r="HZ546" s="126"/>
      <c r="IA546" s="126"/>
      <c r="IB546" s="126"/>
      <c r="IC546" s="126"/>
      <c r="ID546" s="126"/>
      <c r="IE546" s="126"/>
      <c r="IF546" s="126"/>
      <c r="IG546" s="126"/>
      <c r="IH546" s="126"/>
      <c r="II546" s="126"/>
      <c r="IJ546" s="126"/>
      <c r="IK546" s="126"/>
      <c r="IL546" s="126"/>
      <c r="IM546" s="126"/>
      <c r="IN546" s="126"/>
      <c r="IO546" s="126"/>
      <c r="IP546" s="126"/>
      <c r="IQ546" s="126"/>
      <c r="IR546" s="126"/>
      <c r="IS546" s="126"/>
    </row>
    <row r="547" spans="1:253" s="127" customFormat="1" ht="21.95" customHeight="1" x14ac:dyDescent="0.25">
      <c r="A547" s="126"/>
      <c r="B547" s="287"/>
      <c r="C547" s="341"/>
      <c r="D547" s="289"/>
      <c r="E547" s="290"/>
      <c r="F547" s="201" t="s">
        <v>54</v>
      </c>
      <c r="G547" s="128"/>
      <c r="H547" s="128"/>
      <c r="I547" s="112"/>
      <c r="J547" s="112"/>
      <c r="K547" s="254"/>
      <c r="L547" s="112"/>
      <c r="M547" s="254"/>
      <c r="N547" s="112"/>
      <c r="O547" s="112"/>
      <c r="P547" s="112"/>
      <c r="Q547" s="112"/>
      <c r="R547" s="128"/>
      <c r="S547" s="128"/>
      <c r="T547" s="128"/>
      <c r="U547" s="128"/>
      <c r="V547" s="203">
        <f t="shared" ref="V547:V552" si="1">SUM(H547:Q547)</f>
        <v>0</v>
      </c>
      <c r="W547" s="204">
        <f>SUM(I547:L547)*I545+SUM(M547:Q547)*M545</f>
        <v>0</v>
      </c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  <c r="EH547" s="126"/>
      <c r="EI547" s="126"/>
      <c r="EJ547" s="126"/>
      <c r="EK547" s="126"/>
      <c r="EL547" s="126"/>
      <c r="EM547" s="126"/>
      <c r="EN547" s="126"/>
      <c r="EO547" s="126"/>
      <c r="EP547" s="126"/>
      <c r="EQ547" s="126"/>
      <c r="ER547" s="126"/>
      <c r="ES547" s="126"/>
      <c r="ET547" s="126"/>
      <c r="EU547" s="126"/>
      <c r="EV547" s="126"/>
      <c r="EW547" s="126"/>
      <c r="EX547" s="126"/>
      <c r="EY547" s="126"/>
      <c r="EZ547" s="126"/>
      <c r="FA547" s="126"/>
      <c r="FB547" s="126"/>
      <c r="FC547" s="126"/>
      <c r="FD547" s="126"/>
      <c r="FE547" s="126"/>
      <c r="FF547" s="126"/>
      <c r="FG547" s="126"/>
      <c r="FH547" s="126"/>
      <c r="FI547" s="126"/>
      <c r="FJ547" s="126"/>
      <c r="FK547" s="126"/>
      <c r="FL547" s="126"/>
      <c r="FM547" s="126"/>
      <c r="FN547" s="126"/>
      <c r="FO547" s="126"/>
      <c r="FP547" s="126"/>
      <c r="FQ547" s="126"/>
      <c r="FR547" s="126"/>
      <c r="FS547" s="126"/>
      <c r="FT547" s="126"/>
      <c r="FU547" s="126"/>
      <c r="FV547" s="126"/>
      <c r="FW547" s="126"/>
      <c r="FX547" s="126"/>
      <c r="FY547" s="126"/>
      <c r="FZ547" s="126"/>
      <c r="GA547" s="126"/>
      <c r="GB547" s="126"/>
      <c r="GC547" s="126"/>
      <c r="GD547" s="126"/>
      <c r="GE547" s="126"/>
      <c r="GF547" s="126"/>
      <c r="GG547" s="126"/>
      <c r="GH547" s="126"/>
      <c r="GI547" s="126"/>
      <c r="GJ547" s="126"/>
      <c r="GK547" s="126"/>
      <c r="GL547" s="126"/>
      <c r="GM547" s="126"/>
      <c r="GN547" s="126"/>
      <c r="GO547" s="126"/>
      <c r="GP547" s="126"/>
      <c r="GQ547" s="126"/>
      <c r="GR547" s="126"/>
      <c r="GS547" s="126"/>
      <c r="GT547" s="126"/>
      <c r="GU547" s="126"/>
      <c r="GV547" s="126"/>
      <c r="GW547" s="126"/>
      <c r="GX547" s="126"/>
      <c r="GY547" s="126"/>
      <c r="GZ547" s="126"/>
      <c r="HA547" s="126"/>
      <c r="HB547" s="126"/>
      <c r="HC547" s="126"/>
      <c r="HD547" s="126"/>
      <c r="HE547" s="126"/>
      <c r="HF547" s="126"/>
      <c r="HG547" s="126"/>
      <c r="HH547" s="126"/>
      <c r="HI547" s="126"/>
      <c r="HJ547" s="126"/>
      <c r="HK547" s="126"/>
      <c r="HL547" s="126"/>
      <c r="HM547" s="126"/>
      <c r="HN547" s="126"/>
      <c r="HO547" s="126"/>
      <c r="HP547" s="126"/>
      <c r="HQ547" s="126"/>
      <c r="HR547" s="126"/>
      <c r="HS547" s="126"/>
      <c r="HT547" s="126"/>
      <c r="HU547" s="126"/>
      <c r="HV547" s="126"/>
      <c r="HW547" s="126"/>
      <c r="HX547" s="126"/>
      <c r="HY547" s="126"/>
      <c r="HZ547" s="126"/>
      <c r="IA547" s="126"/>
      <c r="IB547" s="126"/>
      <c r="IC547" s="126"/>
      <c r="ID547" s="126"/>
      <c r="IE547" s="126"/>
      <c r="IF547" s="126"/>
      <c r="IG547" s="126"/>
      <c r="IH547" s="126"/>
      <c r="II547" s="126"/>
      <c r="IJ547" s="126"/>
      <c r="IK547" s="126"/>
      <c r="IL547" s="126"/>
      <c r="IM547" s="126"/>
      <c r="IN547" s="126"/>
      <c r="IO547" s="126"/>
      <c r="IP547" s="126"/>
      <c r="IQ547" s="126"/>
      <c r="IR547" s="126"/>
      <c r="IS547" s="126"/>
    </row>
    <row r="548" spans="1:253" s="127" customFormat="1" ht="21.95" customHeight="1" x14ac:dyDescent="0.25">
      <c r="A548" s="126"/>
      <c r="B548" s="287"/>
      <c r="C548" s="341"/>
      <c r="D548" s="289"/>
      <c r="E548" s="290"/>
      <c r="F548" s="201" t="s">
        <v>106</v>
      </c>
      <c r="G548" s="128"/>
      <c r="H548" s="128"/>
      <c r="I548" s="112"/>
      <c r="J548" s="112"/>
      <c r="K548" s="254"/>
      <c r="L548" s="254"/>
      <c r="M548" s="254"/>
      <c r="N548" s="112"/>
      <c r="O548" s="112"/>
      <c r="P548" s="112"/>
      <c r="Q548" s="254"/>
      <c r="R548" s="128"/>
      <c r="S548" s="128"/>
      <c r="T548" s="128"/>
      <c r="U548" s="128"/>
      <c r="V548" s="203">
        <f t="shared" si="1"/>
        <v>0</v>
      </c>
      <c r="W548" s="204">
        <f>SUM(I548:L548)*I545+SUM(M548:Q548)*M545</f>
        <v>0</v>
      </c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  <c r="EH548" s="126"/>
      <c r="EI548" s="126"/>
      <c r="EJ548" s="126"/>
      <c r="EK548" s="126"/>
      <c r="EL548" s="126"/>
      <c r="EM548" s="126"/>
      <c r="EN548" s="126"/>
      <c r="EO548" s="126"/>
      <c r="EP548" s="126"/>
      <c r="EQ548" s="126"/>
      <c r="ER548" s="126"/>
      <c r="ES548" s="126"/>
      <c r="ET548" s="126"/>
      <c r="EU548" s="126"/>
      <c r="EV548" s="126"/>
      <c r="EW548" s="126"/>
      <c r="EX548" s="126"/>
      <c r="EY548" s="126"/>
      <c r="EZ548" s="126"/>
      <c r="FA548" s="126"/>
      <c r="FB548" s="126"/>
      <c r="FC548" s="126"/>
      <c r="FD548" s="126"/>
      <c r="FE548" s="126"/>
      <c r="FF548" s="126"/>
      <c r="FG548" s="126"/>
      <c r="FH548" s="126"/>
      <c r="FI548" s="126"/>
      <c r="FJ548" s="126"/>
      <c r="FK548" s="126"/>
      <c r="FL548" s="126"/>
      <c r="FM548" s="126"/>
      <c r="FN548" s="126"/>
      <c r="FO548" s="126"/>
      <c r="FP548" s="126"/>
      <c r="FQ548" s="126"/>
      <c r="FR548" s="126"/>
      <c r="FS548" s="126"/>
      <c r="FT548" s="126"/>
      <c r="FU548" s="126"/>
      <c r="FV548" s="126"/>
      <c r="FW548" s="126"/>
      <c r="FX548" s="126"/>
      <c r="FY548" s="126"/>
      <c r="FZ548" s="126"/>
      <c r="GA548" s="126"/>
      <c r="GB548" s="126"/>
      <c r="GC548" s="126"/>
      <c r="GD548" s="126"/>
      <c r="GE548" s="126"/>
      <c r="GF548" s="126"/>
      <c r="GG548" s="126"/>
      <c r="GH548" s="126"/>
      <c r="GI548" s="126"/>
      <c r="GJ548" s="126"/>
      <c r="GK548" s="126"/>
      <c r="GL548" s="126"/>
      <c r="GM548" s="126"/>
      <c r="GN548" s="126"/>
      <c r="GO548" s="126"/>
      <c r="GP548" s="126"/>
      <c r="GQ548" s="126"/>
      <c r="GR548" s="126"/>
      <c r="GS548" s="126"/>
      <c r="GT548" s="126"/>
      <c r="GU548" s="126"/>
      <c r="GV548" s="126"/>
      <c r="GW548" s="126"/>
      <c r="GX548" s="126"/>
      <c r="GY548" s="126"/>
      <c r="GZ548" s="126"/>
      <c r="HA548" s="126"/>
      <c r="HB548" s="126"/>
      <c r="HC548" s="126"/>
      <c r="HD548" s="126"/>
      <c r="HE548" s="126"/>
      <c r="HF548" s="126"/>
      <c r="HG548" s="126"/>
      <c r="HH548" s="126"/>
      <c r="HI548" s="126"/>
      <c r="HJ548" s="126"/>
      <c r="HK548" s="126"/>
      <c r="HL548" s="126"/>
      <c r="HM548" s="126"/>
      <c r="HN548" s="126"/>
      <c r="HO548" s="126"/>
      <c r="HP548" s="126"/>
      <c r="HQ548" s="126"/>
      <c r="HR548" s="126"/>
      <c r="HS548" s="126"/>
      <c r="HT548" s="126"/>
      <c r="HU548" s="126"/>
      <c r="HV548" s="126"/>
      <c r="HW548" s="126"/>
      <c r="HX548" s="126"/>
      <c r="HY548" s="126"/>
      <c r="HZ548" s="126"/>
      <c r="IA548" s="126"/>
      <c r="IB548" s="126"/>
      <c r="IC548" s="126"/>
      <c r="ID548" s="126"/>
      <c r="IE548" s="126"/>
      <c r="IF548" s="126"/>
      <c r="IG548" s="126"/>
      <c r="IH548" s="126"/>
      <c r="II548" s="126"/>
      <c r="IJ548" s="126"/>
      <c r="IK548" s="126"/>
      <c r="IL548" s="126"/>
      <c r="IM548" s="126"/>
      <c r="IN548" s="126"/>
      <c r="IO548" s="126"/>
      <c r="IP548" s="126"/>
      <c r="IQ548" s="126"/>
      <c r="IR548" s="126"/>
      <c r="IS548" s="126"/>
    </row>
    <row r="549" spans="1:253" s="127" customFormat="1" ht="21.95" customHeight="1" x14ac:dyDescent="0.25">
      <c r="A549" s="126"/>
      <c r="B549" s="296"/>
      <c r="C549" s="553"/>
      <c r="D549" s="299"/>
      <c r="E549" s="300"/>
      <c r="F549" s="201" t="s">
        <v>379</v>
      </c>
      <c r="G549" s="128"/>
      <c r="H549" s="128"/>
      <c r="I549" s="255"/>
      <c r="J549" s="255"/>
      <c r="K549" s="255"/>
      <c r="L549" s="255"/>
      <c r="M549" s="255"/>
      <c r="N549" s="255"/>
      <c r="O549" s="255"/>
      <c r="P549" s="255"/>
      <c r="Q549" s="255"/>
      <c r="R549" s="128"/>
      <c r="S549" s="128"/>
      <c r="T549" s="128"/>
      <c r="U549" s="128"/>
      <c r="V549" s="203">
        <f t="shared" si="1"/>
        <v>0</v>
      </c>
      <c r="W549" s="204">
        <f>SUM(I549:L549)*I545+SUM(M549:Q549)*M545</f>
        <v>0</v>
      </c>
      <c r="X549" s="209"/>
      <c r="Y549" s="209"/>
      <c r="Z549" s="209"/>
      <c r="AA549" s="209"/>
      <c r="AB549" s="209"/>
      <c r="AC549" s="209"/>
      <c r="AD549" s="209"/>
      <c r="AE549" s="209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  <c r="EH549" s="126"/>
      <c r="EI549" s="126"/>
      <c r="EJ549" s="126"/>
      <c r="EK549" s="126"/>
      <c r="EL549" s="126"/>
      <c r="EM549" s="126"/>
      <c r="EN549" s="126"/>
      <c r="EO549" s="126"/>
      <c r="EP549" s="126"/>
      <c r="EQ549" s="126"/>
      <c r="ER549" s="126"/>
      <c r="ES549" s="126"/>
      <c r="ET549" s="126"/>
      <c r="EU549" s="126"/>
      <c r="EV549" s="126"/>
      <c r="EW549" s="126"/>
      <c r="EX549" s="126"/>
      <c r="EY549" s="126"/>
      <c r="EZ549" s="126"/>
      <c r="FA549" s="126"/>
      <c r="FB549" s="126"/>
      <c r="FC549" s="126"/>
      <c r="FD549" s="126"/>
      <c r="FE549" s="126"/>
      <c r="FF549" s="126"/>
      <c r="FG549" s="126"/>
      <c r="FH549" s="126"/>
      <c r="FI549" s="126"/>
      <c r="FJ549" s="126"/>
      <c r="FK549" s="126"/>
      <c r="FL549" s="126"/>
      <c r="FM549" s="126"/>
      <c r="FN549" s="126"/>
      <c r="FO549" s="126"/>
      <c r="FP549" s="126"/>
      <c r="FQ549" s="126"/>
      <c r="FR549" s="126"/>
      <c r="FS549" s="126"/>
      <c r="FT549" s="126"/>
      <c r="FU549" s="126"/>
      <c r="FV549" s="126"/>
      <c r="FW549" s="126"/>
      <c r="FX549" s="126"/>
      <c r="FY549" s="126"/>
      <c r="FZ549" s="126"/>
      <c r="GA549" s="126"/>
      <c r="GB549" s="126"/>
      <c r="GC549" s="126"/>
      <c r="GD549" s="126"/>
      <c r="GE549" s="126"/>
      <c r="GF549" s="126"/>
      <c r="GG549" s="126"/>
      <c r="GH549" s="126"/>
      <c r="GI549" s="126"/>
      <c r="GJ549" s="126"/>
      <c r="GK549" s="126"/>
      <c r="GL549" s="126"/>
      <c r="GM549" s="126"/>
      <c r="GN549" s="126"/>
      <c r="GO549" s="126"/>
      <c r="GP549" s="126"/>
      <c r="GQ549" s="126"/>
      <c r="GR549" s="126"/>
      <c r="GS549" s="126"/>
      <c r="GT549" s="126"/>
      <c r="GU549" s="126"/>
      <c r="GV549" s="126"/>
      <c r="GW549" s="126"/>
      <c r="GX549" s="126"/>
      <c r="GY549" s="126"/>
      <c r="GZ549" s="126"/>
      <c r="HA549" s="126"/>
      <c r="HB549" s="126"/>
      <c r="HC549" s="126"/>
      <c r="HD549" s="126"/>
      <c r="HE549" s="126"/>
      <c r="HF549" s="126"/>
      <c r="HG549" s="126"/>
      <c r="HH549" s="126"/>
      <c r="HI549" s="126"/>
      <c r="HJ549" s="126"/>
      <c r="HK549" s="126"/>
      <c r="HL549" s="126"/>
      <c r="HM549" s="126"/>
      <c r="HN549" s="126"/>
      <c r="HO549" s="126"/>
      <c r="HP549" s="126"/>
      <c r="HQ549" s="126"/>
      <c r="HR549" s="126"/>
      <c r="HS549" s="126"/>
      <c r="HT549" s="126"/>
      <c r="HU549" s="126"/>
      <c r="HV549" s="126"/>
      <c r="HW549" s="126"/>
      <c r="HX549" s="126"/>
      <c r="HY549" s="126"/>
      <c r="HZ549" s="126"/>
      <c r="IA549" s="126"/>
      <c r="IB549" s="126"/>
      <c r="IC549" s="126"/>
      <c r="ID549" s="126"/>
      <c r="IE549" s="126"/>
      <c r="IF549" s="126"/>
      <c r="IG549" s="126"/>
      <c r="IH549" s="126"/>
    </row>
    <row r="550" spans="1:253" s="127" customFormat="1" ht="21.95" customHeight="1" x14ac:dyDescent="0.25">
      <c r="A550" s="126"/>
      <c r="B550" s="287"/>
      <c r="C550" s="341"/>
      <c r="D550" s="289"/>
      <c r="E550" s="290"/>
      <c r="F550" s="201" t="s">
        <v>165</v>
      </c>
      <c r="G550" s="128"/>
      <c r="H550" s="128"/>
      <c r="I550" s="254"/>
      <c r="J550" s="254"/>
      <c r="K550" s="254"/>
      <c r="L550" s="254"/>
      <c r="M550" s="254"/>
      <c r="N550" s="254"/>
      <c r="O550" s="254"/>
      <c r="P550" s="254"/>
      <c r="Q550" s="254"/>
      <c r="R550" s="128"/>
      <c r="S550" s="128"/>
      <c r="T550" s="128"/>
      <c r="U550" s="128"/>
      <c r="V550" s="203">
        <f t="shared" si="1"/>
        <v>0</v>
      </c>
      <c r="W550" s="204">
        <f>SUM(I550:L550)*I545+SUM(M550:Q550)*M545</f>
        <v>0</v>
      </c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  <c r="EH550" s="126"/>
      <c r="EI550" s="126"/>
      <c r="EJ550" s="126"/>
      <c r="EK550" s="126"/>
      <c r="EL550" s="126"/>
      <c r="EM550" s="126"/>
      <c r="EN550" s="126"/>
      <c r="EO550" s="126"/>
      <c r="EP550" s="126"/>
      <c r="EQ550" s="126"/>
      <c r="ER550" s="126"/>
      <c r="ES550" s="126"/>
      <c r="ET550" s="126"/>
      <c r="EU550" s="126"/>
      <c r="EV550" s="126"/>
      <c r="EW550" s="126"/>
      <c r="EX550" s="126"/>
      <c r="EY550" s="126"/>
      <c r="EZ550" s="126"/>
      <c r="FA550" s="126"/>
      <c r="FB550" s="126"/>
      <c r="FC550" s="126"/>
      <c r="FD550" s="126"/>
      <c r="FE550" s="126"/>
      <c r="FF550" s="126"/>
      <c r="FG550" s="126"/>
      <c r="FH550" s="126"/>
      <c r="FI550" s="126"/>
      <c r="FJ550" s="126"/>
      <c r="FK550" s="126"/>
      <c r="FL550" s="126"/>
      <c r="FM550" s="126"/>
      <c r="FN550" s="126"/>
      <c r="FO550" s="126"/>
      <c r="FP550" s="126"/>
      <c r="FQ550" s="126"/>
      <c r="FR550" s="126"/>
      <c r="FS550" s="126"/>
      <c r="FT550" s="126"/>
      <c r="FU550" s="126"/>
      <c r="FV550" s="126"/>
      <c r="FW550" s="126"/>
      <c r="FX550" s="126"/>
      <c r="FY550" s="126"/>
      <c r="FZ550" s="126"/>
      <c r="GA550" s="126"/>
      <c r="GB550" s="126"/>
      <c r="GC550" s="126"/>
      <c r="GD550" s="126"/>
      <c r="GE550" s="126"/>
      <c r="GF550" s="126"/>
      <c r="GG550" s="126"/>
      <c r="GH550" s="126"/>
      <c r="GI550" s="126"/>
      <c r="GJ550" s="126"/>
      <c r="GK550" s="126"/>
      <c r="GL550" s="126"/>
      <c r="GM550" s="126"/>
      <c r="GN550" s="126"/>
      <c r="GO550" s="126"/>
      <c r="GP550" s="126"/>
      <c r="GQ550" s="126"/>
      <c r="GR550" s="126"/>
      <c r="GS550" s="126"/>
      <c r="GT550" s="126"/>
      <c r="GU550" s="126"/>
      <c r="GV550" s="126"/>
      <c r="GW550" s="126"/>
      <c r="GX550" s="126"/>
      <c r="GY550" s="126"/>
      <c r="GZ550" s="126"/>
      <c r="HA550" s="126"/>
      <c r="HB550" s="126"/>
      <c r="HC550" s="126"/>
      <c r="HD550" s="126"/>
      <c r="HE550" s="126"/>
      <c r="HF550" s="126"/>
      <c r="HG550" s="126"/>
      <c r="HH550" s="126"/>
      <c r="HI550" s="126"/>
      <c r="HJ550" s="126"/>
      <c r="HK550" s="126"/>
      <c r="HL550" s="126"/>
      <c r="HM550" s="126"/>
      <c r="HN550" s="126"/>
      <c r="HO550" s="126"/>
      <c r="HP550" s="126"/>
      <c r="HQ550" s="126"/>
      <c r="HR550" s="126"/>
      <c r="HS550" s="126"/>
      <c r="HT550" s="126"/>
      <c r="HU550" s="126"/>
      <c r="HV550" s="126"/>
      <c r="HW550" s="126"/>
      <c r="HX550" s="126"/>
      <c r="HY550" s="126"/>
      <c r="HZ550" s="126"/>
      <c r="IA550" s="126"/>
      <c r="IB550" s="126"/>
      <c r="IC550" s="126"/>
      <c r="ID550" s="126"/>
      <c r="IE550" s="126"/>
      <c r="IF550" s="126"/>
      <c r="IG550" s="126"/>
      <c r="IH550" s="126"/>
      <c r="II550" s="126"/>
      <c r="IJ550" s="126"/>
      <c r="IK550" s="126"/>
      <c r="IL550" s="126"/>
      <c r="IM550" s="126"/>
      <c r="IN550" s="126"/>
      <c r="IO550" s="126"/>
      <c r="IP550" s="126"/>
      <c r="IQ550" s="126"/>
      <c r="IR550" s="126"/>
      <c r="IS550" s="126"/>
    </row>
    <row r="551" spans="1:253" s="127" customFormat="1" ht="21.95" customHeight="1" x14ac:dyDescent="0.25">
      <c r="A551" s="126"/>
      <c r="B551" s="296"/>
      <c r="C551" s="553"/>
      <c r="D551" s="299"/>
      <c r="E551" s="300"/>
      <c r="F551" s="201" t="s">
        <v>166</v>
      </c>
      <c r="G551" s="128"/>
      <c r="H551" s="128"/>
      <c r="I551" s="273"/>
      <c r="J551" s="273"/>
      <c r="K551" s="255"/>
      <c r="L551" s="255"/>
      <c r="M551" s="255"/>
      <c r="N551" s="255"/>
      <c r="O551" s="273"/>
      <c r="P551" s="273"/>
      <c r="Q551" s="255"/>
      <c r="R551" s="128"/>
      <c r="S551" s="128"/>
      <c r="T551" s="128"/>
      <c r="U551" s="128"/>
      <c r="V551" s="203">
        <f t="shared" si="1"/>
        <v>0</v>
      </c>
      <c r="W551" s="204">
        <f>SUM(I551:L551)*I545+SUM(M551:Q551)*M545</f>
        <v>0</v>
      </c>
      <c r="X551" s="209"/>
      <c r="Y551" s="209"/>
      <c r="Z551" s="209"/>
      <c r="AA551" s="209"/>
      <c r="AB551" s="209"/>
      <c r="AC551" s="209"/>
      <c r="AD551" s="209"/>
      <c r="AE551" s="209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  <c r="EH551" s="126"/>
      <c r="EI551" s="126"/>
      <c r="EJ551" s="126"/>
      <c r="EK551" s="126"/>
      <c r="EL551" s="126"/>
      <c r="EM551" s="126"/>
      <c r="EN551" s="126"/>
      <c r="EO551" s="126"/>
      <c r="EP551" s="126"/>
      <c r="EQ551" s="126"/>
      <c r="ER551" s="126"/>
      <c r="ES551" s="126"/>
      <c r="ET551" s="126"/>
      <c r="EU551" s="126"/>
      <c r="EV551" s="126"/>
      <c r="EW551" s="126"/>
      <c r="EX551" s="126"/>
      <c r="EY551" s="126"/>
      <c r="EZ551" s="126"/>
      <c r="FA551" s="126"/>
      <c r="FB551" s="126"/>
      <c r="FC551" s="126"/>
      <c r="FD551" s="126"/>
      <c r="FE551" s="126"/>
      <c r="FF551" s="126"/>
      <c r="FG551" s="126"/>
      <c r="FH551" s="126"/>
      <c r="FI551" s="126"/>
      <c r="FJ551" s="126"/>
      <c r="FK551" s="126"/>
      <c r="FL551" s="126"/>
      <c r="FM551" s="126"/>
      <c r="FN551" s="126"/>
      <c r="FO551" s="126"/>
      <c r="FP551" s="126"/>
      <c r="FQ551" s="126"/>
      <c r="FR551" s="126"/>
      <c r="FS551" s="126"/>
      <c r="FT551" s="126"/>
      <c r="FU551" s="126"/>
      <c r="FV551" s="126"/>
      <c r="FW551" s="126"/>
      <c r="FX551" s="126"/>
      <c r="FY551" s="126"/>
      <c r="FZ551" s="126"/>
      <c r="GA551" s="126"/>
      <c r="GB551" s="126"/>
      <c r="GC551" s="126"/>
      <c r="GD551" s="126"/>
      <c r="GE551" s="126"/>
      <c r="GF551" s="126"/>
      <c r="GG551" s="126"/>
      <c r="GH551" s="126"/>
      <c r="GI551" s="126"/>
      <c r="GJ551" s="126"/>
      <c r="GK551" s="126"/>
      <c r="GL551" s="126"/>
      <c r="GM551" s="126"/>
      <c r="GN551" s="126"/>
      <c r="GO551" s="126"/>
      <c r="GP551" s="126"/>
      <c r="GQ551" s="126"/>
      <c r="GR551" s="126"/>
      <c r="GS551" s="126"/>
      <c r="GT551" s="126"/>
      <c r="GU551" s="126"/>
      <c r="GV551" s="126"/>
      <c r="GW551" s="126"/>
      <c r="GX551" s="126"/>
      <c r="GY551" s="126"/>
      <c r="GZ551" s="126"/>
      <c r="HA551" s="126"/>
      <c r="HB551" s="126"/>
      <c r="HC551" s="126"/>
      <c r="HD551" s="126"/>
      <c r="HE551" s="126"/>
      <c r="HF551" s="126"/>
      <c r="HG551" s="126"/>
      <c r="HH551" s="126"/>
      <c r="HI551" s="126"/>
      <c r="HJ551" s="126"/>
      <c r="HK551" s="126"/>
      <c r="HL551" s="126"/>
      <c r="HM551" s="126"/>
      <c r="HN551" s="126"/>
      <c r="HO551" s="126"/>
      <c r="HP551" s="126"/>
      <c r="HQ551" s="126"/>
      <c r="HR551" s="126"/>
      <c r="HS551" s="126"/>
      <c r="HT551" s="126"/>
      <c r="HU551" s="126"/>
      <c r="HV551" s="126"/>
      <c r="HW551" s="126"/>
      <c r="HX551" s="126"/>
      <c r="HY551" s="126"/>
      <c r="HZ551" s="126"/>
      <c r="IA551" s="126"/>
      <c r="IB551" s="126"/>
      <c r="IC551" s="126"/>
      <c r="ID551" s="126"/>
      <c r="IE551" s="126"/>
      <c r="IF551" s="126"/>
      <c r="IG551" s="126"/>
      <c r="IH551" s="126"/>
    </row>
    <row r="552" spans="1:253" s="127" customFormat="1" ht="21.95" customHeight="1" x14ac:dyDescent="0.25">
      <c r="A552" s="126"/>
      <c r="B552" s="287"/>
      <c r="C552" s="341"/>
      <c r="D552" s="289"/>
      <c r="E552" s="290"/>
      <c r="F552" s="201" t="s">
        <v>380</v>
      </c>
      <c r="G552" s="128"/>
      <c r="H552" s="128"/>
      <c r="I552" s="254"/>
      <c r="J552" s="254"/>
      <c r="K552" s="254"/>
      <c r="L552" s="254"/>
      <c r="M552" s="254"/>
      <c r="N552" s="254"/>
      <c r="O552" s="254"/>
      <c r="P552" s="254"/>
      <c r="Q552" s="254"/>
      <c r="R552" s="128"/>
      <c r="S552" s="128"/>
      <c r="T552" s="128"/>
      <c r="U552" s="128"/>
      <c r="V552" s="203">
        <f t="shared" si="1"/>
        <v>0</v>
      </c>
      <c r="W552" s="204">
        <f>SUM(I552:L552)*I545+SUM(M552:Q552)*M545</f>
        <v>0</v>
      </c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  <c r="EH552" s="126"/>
      <c r="EI552" s="126"/>
      <c r="EJ552" s="126"/>
      <c r="EK552" s="126"/>
      <c r="EL552" s="126"/>
      <c r="EM552" s="126"/>
      <c r="EN552" s="126"/>
      <c r="EO552" s="126"/>
      <c r="EP552" s="126"/>
      <c r="EQ552" s="126"/>
      <c r="ER552" s="126"/>
      <c r="ES552" s="126"/>
      <c r="ET552" s="126"/>
      <c r="EU552" s="126"/>
      <c r="EV552" s="126"/>
      <c r="EW552" s="126"/>
      <c r="EX552" s="126"/>
      <c r="EY552" s="126"/>
      <c r="EZ552" s="126"/>
      <c r="FA552" s="126"/>
      <c r="FB552" s="126"/>
      <c r="FC552" s="126"/>
      <c r="FD552" s="126"/>
      <c r="FE552" s="126"/>
      <c r="FF552" s="126"/>
      <c r="FG552" s="126"/>
      <c r="FH552" s="126"/>
      <c r="FI552" s="126"/>
      <c r="FJ552" s="126"/>
      <c r="FK552" s="126"/>
      <c r="FL552" s="126"/>
      <c r="FM552" s="126"/>
      <c r="FN552" s="126"/>
      <c r="FO552" s="126"/>
      <c r="FP552" s="126"/>
      <c r="FQ552" s="126"/>
      <c r="FR552" s="126"/>
      <c r="FS552" s="126"/>
      <c r="FT552" s="126"/>
      <c r="FU552" s="126"/>
      <c r="FV552" s="126"/>
      <c r="FW552" s="126"/>
      <c r="FX552" s="126"/>
      <c r="FY552" s="126"/>
      <c r="FZ552" s="126"/>
      <c r="GA552" s="126"/>
      <c r="GB552" s="126"/>
      <c r="GC552" s="126"/>
      <c r="GD552" s="126"/>
      <c r="GE552" s="126"/>
      <c r="GF552" s="126"/>
      <c r="GG552" s="126"/>
      <c r="GH552" s="126"/>
      <c r="GI552" s="126"/>
      <c r="GJ552" s="126"/>
      <c r="GK552" s="126"/>
      <c r="GL552" s="126"/>
      <c r="GM552" s="126"/>
      <c r="GN552" s="126"/>
      <c r="GO552" s="126"/>
      <c r="GP552" s="126"/>
      <c r="GQ552" s="126"/>
      <c r="GR552" s="126"/>
      <c r="GS552" s="126"/>
      <c r="GT552" s="126"/>
      <c r="GU552" s="126"/>
      <c r="GV552" s="126"/>
      <c r="GW552" s="126"/>
      <c r="GX552" s="126"/>
      <c r="GY552" s="126"/>
      <c r="GZ552" s="126"/>
      <c r="HA552" s="126"/>
      <c r="HB552" s="126"/>
      <c r="HC552" s="126"/>
      <c r="HD552" s="126"/>
      <c r="HE552" s="126"/>
      <c r="HF552" s="126"/>
      <c r="HG552" s="126"/>
      <c r="HH552" s="126"/>
      <c r="HI552" s="126"/>
      <c r="HJ552" s="126"/>
      <c r="HK552" s="126"/>
      <c r="HL552" s="126"/>
      <c r="HM552" s="126"/>
      <c r="HN552" s="126"/>
      <c r="HO552" s="126"/>
      <c r="HP552" s="126"/>
      <c r="HQ552" s="126"/>
      <c r="HR552" s="126"/>
      <c r="HS552" s="126"/>
      <c r="HT552" s="126"/>
      <c r="HU552" s="126"/>
      <c r="HV552" s="126"/>
      <c r="HW552" s="126"/>
      <c r="HX552" s="126"/>
      <c r="HY552" s="126"/>
      <c r="HZ552" s="126"/>
      <c r="IA552" s="126"/>
      <c r="IB552" s="126"/>
      <c r="IC552" s="126"/>
      <c r="ID552" s="126"/>
      <c r="IE552" s="126"/>
      <c r="IF552" s="126"/>
      <c r="IG552" s="126"/>
      <c r="IH552" s="126"/>
      <c r="II552" s="126"/>
      <c r="IJ552" s="126"/>
      <c r="IK552" s="126"/>
      <c r="IL552" s="126"/>
      <c r="IM552" s="126"/>
      <c r="IN552" s="126"/>
      <c r="IO552" s="126"/>
      <c r="IP552" s="126"/>
      <c r="IQ552" s="126"/>
      <c r="IR552" s="126"/>
      <c r="IS552" s="126"/>
    </row>
    <row r="553" spans="1:253" s="144" customFormat="1" ht="4.5" customHeight="1" x14ac:dyDescent="0.25">
      <c r="A553" s="127"/>
      <c r="B553" s="107"/>
      <c r="C553" s="107"/>
      <c r="D553" s="107"/>
      <c r="E553" s="107"/>
      <c r="F553" s="199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205"/>
      <c r="W553" s="206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7"/>
      <c r="CC553" s="127"/>
      <c r="CD553" s="127"/>
      <c r="CE553" s="127"/>
      <c r="CF553" s="127"/>
      <c r="CG553" s="127"/>
      <c r="CH553" s="127"/>
      <c r="CI553" s="127"/>
      <c r="CJ553" s="127"/>
      <c r="CK553" s="127"/>
      <c r="CL553" s="127"/>
      <c r="CM553" s="127"/>
      <c r="CN553" s="127"/>
      <c r="CO553" s="127"/>
      <c r="CP553" s="127"/>
      <c r="CQ553" s="127"/>
      <c r="CR553" s="127"/>
      <c r="CS553" s="127"/>
      <c r="CT553" s="127"/>
      <c r="CU553" s="127"/>
      <c r="CV553" s="127"/>
      <c r="CW553" s="127"/>
      <c r="CX553" s="127"/>
      <c r="CY553" s="127"/>
      <c r="CZ553" s="127"/>
      <c r="DA553" s="127"/>
      <c r="DB553" s="127"/>
      <c r="DC553" s="127"/>
      <c r="DD553" s="127"/>
      <c r="DE553" s="127"/>
      <c r="DF553" s="127"/>
      <c r="DG553" s="127"/>
      <c r="DH553" s="127"/>
      <c r="DI553" s="127"/>
      <c r="DJ553" s="127"/>
      <c r="DK553" s="127"/>
      <c r="DL553" s="127"/>
      <c r="DM553" s="127"/>
      <c r="DN553" s="127"/>
      <c r="DO553" s="127"/>
      <c r="DP553" s="127"/>
      <c r="DQ553" s="127"/>
      <c r="DR553" s="127"/>
      <c r="DS553" s="127"/>
      <c r="DT553" s="127"/>
      <c r="DU553" s="127"/>
      <c r="DV553" s="127"/>
      <c r="DW553" s="127"/>
      <c r="DX553" s="127"/>
      <c r="DY553" s="127"/>
      <c r="DZ553" s="127"/>
      <c r="EA553" s="127"/>
      <c r="EB553" s="127"/>
      <c r="EC553" s="127"/>
      <c r="ED553" s="127"/>
      <c r="EE553" s="127"/>
      <c r="EF553" s="127"/>
      <c r="EG553" s="127"/>
      <c r="EH553" s="127"/>
      <c r="EI553" s="127"/>
      <c r="EJ553" s="127"/>
      <c r="EK553" s="127"/>
      <c r="EL553" s="127"/>
      <c r="EM553" s="127"/>
      <c r="EN553" s="127"/>
      <c r="EO553" s="127"/>
      <c r="EP553" s="127"/>
      <c r="EQ553" s="127"/>
      <c r="ER553" s="127"/>
      <c r="ES553" s="127"/>
      <c r="ET553" s="127"/>
      <c r="EU553" s="127"/>
      <c r="EV553" s="127"/>
      <c r="EW553" s="127"/>
      <c r="EX553" s="127"/>
      <c r="EY553" s="127"/>
      <c r="EZ553" s="127"/>
      <c r="FA553" s="127"/>
      <c r="FB553" s="127"/>
      <c r="FC553" s="127"/>
      <c r="FD553" s="127"/>
      <c r="FE553" s="127"/>
      <c r="FF553" s="127"/>
      <c r="FG553" s="127"/>
      <c r="FH553" s="127"/>
      <c r="FI553" s="127"/>
      <c r="FJ553" s="127"/>
      <c r="FK553" s="127"/>
      <c r="FL553" s="127"/>
      <c r="FM553" s="127"/>
      <c r="FN553" s="127"/>
      <c r="FO553" s="127"/>
      <c r="FP553" s="127"/>
      <c r="FQ553" s="127"/>
      <c r="FR553" s="127"/>
      <c r="FS553" s="127"/>
      <c r="FT553" s="127"/>
      <c r="FU553" s="127"/>
      <c r="FV553" s="127"/>
      <c r="FW553" s="127"/>
      <c r="FX553" s="127"/>
      <c r="FY553" s="127"/>
      <c r="FZ553" s="127"/>
      <c r="GA553" s="127"/>
      <c r="GB553" s="127"/>
      <c r="GC553" s="127"/>
      <c r="GD553" s="127"/>
      <c r="GE553" s="127"/>
      <c r="GF553" s="127"/>
      <c r="GG553" s="127"/>
      <c r="GH553" s="127"/>
      <c r="GI553" s="127"/>
      <c r="GJ553" s="127"/>
      <c r="GK553" s="127"/>
      <c r="GL553" s="127"/>
      <c r="GM553" s="127"/>
      <c r="GN553" s="127"/>
      <c r="GO553" s="127"/>
      <c r="GP553" s="127"/>
      <c r="GQ553" s="127"/>
      <c r="GR553" s="127"/>
      <c r="GS553" s="127"/>
      <c r="GT553" s="127"/>
      <c r="GU553" s="127"/>
      <c r="GV553" s="127"/>
      <c r="GW553" s="127"/>
      <c r="GX553" s="127"/>
      <c r="GY553" s="127"/>
      <c r="GZ553" s="127"/>
      <c r="HA553" s="127"/>
      <c r="HB553" s="127"/>
      <c r="HC553" s="127"/>
      <c r="HD553" s="127"/>
      <c r="HE553" s="127"/>
      <c r="HF553" s="127"/>
      <c r="HG553" s="127"/>
      <c r="HH553" s="127"/>
      <c r="HI553" s="127"/>
      <c r="HJ553" s="127"/>
      <c r="HK553" s="127"/>
      <c r="HL553" s="127"/>
      <c r="HM553" s="127"/>
      <c r="HN553" s="127"/>
      <c r="HO553" s="127"/>
      <c r="HP553" s="127"/>
      <c r="HQ553" s="127"/>
      <c r="HR553" s="127"/>
      <c r="HS553" s="127"/>
      <c r="HT553" s="127"/>
      <c r="HU553" s="127"/>
      <c r="HV553" s="127"/>
      <c r="HW553" s="127"/>
      <c r="HX553" s="127"/>
      <c r="HY553" s="127"/>
      <c r="HZ553" s="127"/>
      <c r="IA553" s="127"/>
      <c r="IB553" s="127"/>
      <c r="IC553" s="127"/>
      <c r="ID553" s="127"/>
      <c r="IE553" s="127"/>
      <c r="IF553" s="127"/>
      <c r="IG553" s="127"/>
      <c r="IH553" s="127"/>
      <c r="II553" s="127"/>
      <c r="IJ553" s="127"/>
      <c r="IK553" s="127"/>
      <c r="IL553" s="127"/>
      <c r="IM553" s="127"/>
      <c r="IN553" s="127"/>
      <c r="IO553" s="127"/>
      <c r="IP553" s="127"/>
      <c r="IQ553" s="127"/>
      <c r="IR553" s="127"/>
      <c r="IS553" s="127"/>
    </row>
    <row r="554" spans="1:253" s="127" customFormat="1" ht="20.100000000000001" customHeight="1" x14ac:dyDescent="0.25">
      <c r="A554" s="126"/>
      <c r="B554" s="287"/>
      <c r="C554" s="341" t="s">
        <v>332</v>
      </c>
      <c r="D554" s="357" t="s">
        <v>333</v>
      </c>
      <c r="E554" s="290" t="s">
        <v>3</v>
      </c>
      <c r="F554" s="291"/>
      <c r="G554" s="125"/>
      <c r="H554" s="128"/>
      <c r="I554" s="312">
        <v>335</v>
      </c>
      <c r="J554" s="312"/>
      <c r="K554" s="312"/>
      <c r="L554" s="312"/>
      <c r="M554" s="318">
        <v>390</v>
      </c>
      <c r="N554" s="318"/>
      <c r="O554" s="318"/>
      <c r="P554" s="318"/>
      <c r="Q554" s="318"/>
      <c r="R554" s="128"/>
      <c r="S554" s="128"/>
      <c r="T554" s="128"/>
      <c r="U554" s="128"/>
      <c r="V554" s="128"/>
      <c r="W554" s="223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  <c r="EH554" s="126"/>
      <c r="EI554" s="126"/>
      <c r="EJ554" s="126"/>
      <c r="EK554" s="126"/>
      <c r="EL554" s="126"/>
      <c r="EM554" s="126"/>
      <c r="EN554" s="126"/>
      <c r="EO554" s="126"/>
      <c r="EP554" s="126"/>
      <c r="EQ554" s="126"/>
      <c r="ER554" s="126"/>
      <c r="ES554" s="126"/>
      <c r="ET554" s="126"/>
      <c r="EU554" s="126"/>
      <c r="EV554" s="126"/>
      <c r="EW554" s="126"/>
      <c r="EX554" s="126"/>
      <c r="EY554" s="126"/>
      <c r="EZ554" s="126"/>
      <c r="FA554" s="126"/>
      <c r="FB554" s="126"/>
      <c r="FC554" s="126"/>
      <c r="FD554" s="126"/>
      <c r="FE554" s="126"/>
      <c r="FF554" s="126"/>
      <c r="FG554" s="126"/>
      <c r="FH554" s="126"/>
      <c r="FI554" s="126"/>
      <c r="FJ554" s="126"/>
      <c r="FK554" s="126"/>
      <c r="FL554" s="126"/>
      <c r="FM554" s="126"/>
      <c r="FN554" s="126"/>
      <c r="FO554" s="126"/>
      <c r="FP554" s="126"/>
      <c r="FQ554" s="126"/>
      <c r="FR554" s="126"/>
      <c r="FS554" s="126"/>
      <c r="FT554" s="126"/>
      <c r="FU554" s="126"/>
      <c r="FV554" s="126"/>
      <c r="FW554" s="126"/>
      <c r="FX554" s="126"/>
      <c r="FY554" s="126"/>
      <c r="FZ554" s="126"/>
      <c r="GA554" s="126"/>
      <c r="GB554" s="126"/>
      <c r="GC554" s="126"/>
      <c r="GD554" s="126"/>
      <c r="GE554" s="126"/>
      <c r="GF554" s="126"/>
      <c r="GG554" s="126"/>
      <c r="GH554" s="126"/>
      <c r="GI554" s="126"/>
      <c r="GJ554" s="126"/>
      <c r="GK554" s="126"/>
      <c r="GL554" s="126"/>
      <c r="GM554" s="126"/>
      <c r="GN554" s="126"/>
      <c r="GO554" s="126"/>
      <c r="GP554" s="126"/>
      <c r="GQ554" s="126"/>
      <c r="GR554" s="126"/>
      <c r="GS554" s="126"/>
      <c r="GT554" s="126"/>
      <c r="GU554" s="126"/>
      <c r="GV554" s="126"/>
      <c r="GW554" s="126"/>
      <c r="GX554" s="126"/>
      <c r="GY554" s="126"/>
      <c r="GZ554" s="126"/>
      <c r="HA554" s="126"/>
      <c r="HB554" s="126"/>
      <c r="HC554" s="126"/>
      <c r="HD554" s="126"/>
      <c r="HE554" s="126"/>
      <c r="HF554" s="126"/>
      <c r="HG554" s="126"/>
      <c r="HH554" s="126"/>
      <c r="HI554" s="126"/>
      <c r="HJ554" s="126"/>
      <c r="HK554" s="126"/>
      <c r="HL554" s="126"/>
      <c r="HM554" s="126"/>
      <c r="HN554" s="126"/>
      <c r="HO554" s="126"/>
      <c r="HP554" s="126"/>
      <c r="HQ554" s="126"/>
      <c r="HR554" s="126"/>
      <c r="HS554" s="126"/>
      <c r="HT554" s="126"/>
      <c r="HU554" s="126"/>
      <c r="HV554" s="126"/>
      <c r="HW554" s="126"/>
      <c r="HX554" s="126"/>
      <c r="HY554" s="126"/>
      <c r="HZ554" s="126"/>
      <c r="IA554" s="126"/>
      <c r="IB554" s="126"/>
      <c r="IC554" s="126"/>
      <c r="ID554" s="126"/>
      <c r="IE554" s="126"/>
      <c r="IF554" s="126"/>
      <c r="IG554" s="126"/>
      <c r="IH554" s="126"/>
      <c r="II554" s="126"/>
      <c r="IJ554" s="126"/>
      <c r="IK554" s="126"/>
      <c r="IL554" s="126"/>
      <c r="IM554" s="126"/>
      <c r="IN554" s="126"/>
      <c r="IO554" s="126"/>
      <c r="IP554" s="126"/>
      <c r="IQ554" s="126"/>
      <c r="IR554" s="126"/>
      <c r="IS554" s="126"/>
    </row>
    <row r="555" spans="1:253" s="127" customFormat="1" ht="25.5" customHeight="1" x14ac:dyDescent="0.25">
      <c r="A555" s="126"/>
      <c r="B555" s="287"/>
      <c r="C555" s="341"/>
      <c r="D555" s="357"/>
      <c r="E555" s="290"/>
      <c r="F555" s="292"/>
      <c r="G555" s="128"/>
      <c r="H555" s="128"/>
      <c r="I555" s="129">
        <v>28</v>
      </c>
      <c r="J555" s="129">
        <v>30</v>
      </c>
      <c r="K555" s="129">
        <v>32</v>
      </c>
      <c r="L555" s="130">
        <v>34</v>
      </c>
      <c r="M555" s="129">
        <v>36</v>
      </c>
      <c r="N555" s="129">
        <v>38</v>
      </c>
      <c r="O555" s="129">
        <v>40</v>
      </c>
      <c r="P555" s="129">
        <v>42</v>
      </c>
      <c r="Q555" s="130">
        <v>44</v>
      </c>
      <c r="R555" s="128"/>
      <c r="S555" s="128"/>
      <c r="T555" s="128"/>
      <c r="U555" s="128"/>
      <c r="V555" s="128"/>
      <c r="W555" s="222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  <c r="EH555" s="126"/>
      <c r="EI555" s="126"/>
      <c r="EJ555" s="126"/>
      <c r="EK555" s="126"/>
      <c r="EL555" s="126"/>
      <c r="EM555" s="126"/>
      <c r="EN555" s="126"/>
      <c r="EO555" s="126"/>
      <c r="EP555" s="126"/>
      <c r="EQ555" s="126"/>
      <c r="ER555" s="126"/>
      <c r="ES555" s="126"/>
      <c r="ET555" s="126"/>
      <c r="EU555" s="126"/>
      <c r="EV555" s="126"/>
      <c r="EW555" s="126"/>
      <c r="EX555" s="126"/>
      <c r="EY555" s="126"/>
      <c r="EZ555" s="126"/>
      <c r="FA555" s="126"/>
      <c r="FB555" s="126"/>
      <c r="FC555" s="126"/>
      <c r="FD555" s="126"/>
      <c r="FE555" s="126"/>
      <c r="FF555" s="126"/>
      <c r="FG555" s="126"/>
      <c r="FH555" s="126"/>
      <c r="FI555" s="126"/>
      <c r="FJ555" s="126"/>
      <c r="FK555" s="126"/>
      <c r="FL555" s="126"/>
      <c r="FM555" s="126"/>
      <c r="FN555" s="126"/>
      <c r="FO555" s="126"/>
      <c r="FP555" s="126"/>
      <c r="FQ555" s="126"/>
      <c r="FR555" s="126"/>
      <c r="FS555" s="126"/>
      <c r="FT555" s="126"/>
      <c r="FU555" s="126"/>
      <c r="FV555" s="126"/>
      <c r="FW555" s="126"/>
      <c r="FX555" s="126"/>
      <c r="FY555" s="126"/>
      <c r="FZ555" s="126"/>
      <c r="GA555" s="126"/>
      <c r="GB555" s="126"/>
      <c r="GC555" s="126"/>
      <c r="GD555" s="126"/>
      <c r="GE555" s="126"/>
      <c r="GF555" s="126"/>
      <c r="GG555" s="126"/>
      <c r="GH555" s="126"/>
      <c r="GI555" s="126"/>
      <c r="GJ555" s="126"/>
      <c r="GK555" s="126"/>
      <c r="GL555" s="126"/>
      <c r="GM555" s="126"/>
      <c r="GN555" s="126"/>
      <c r="GO555" s="126"/>
      <c r="GP555" s="126"/>
      <c r="GQ555" s="126"/>
      <c r="GR555" s="126"/>
      <c r="GS555" s="126"/>
      <c r="GT555" s="126"/>
      <c r="GU555" s="126"/>
      <c r="GV555" s="126"/>
      <c r="GW555" s="126"/>
      <c r="GX555" s="126"/>
      <c r="GY555" s="126"/>
      <c r="GZ555" s="126"/>
      <c r="HA555" s="126"/>
      <c r="HB555" s="126"/>
      <c r="HC555" s="126"/>
      <c r="HD555" s="126"/>
      <c r="HE555" s="126"/>
      <c r="HF555" s="126"/>
      <c r="HG555" s="126"/>
      <c r="HH555" s="126"/>
      <c r="HI555" s="126"/>
      <c r="HJ555" s="126"/>
      <c r="HK555" s="126"/>
      <c r="HL555" s="126"/>
      <c r="HM555" s="126"/>
      <c r="HN555" s="126"/>
      <c r="HO555" s="126"/>
      <c r="HP555" s="126"/>
      <c r="HQ555" s="126"/>
      <c r="HR555" s="126"/>
      <c r="HS555" s="126"/>
      <c r="HT555" s="126"/>
      <c r="HU555" s="126"/>
      <c r="HV555" s="126"/>
      <c r="HW555" s="126"/>
      <c r="HX555" s="126"/>
      <c r="HY555" s="126"/>
      <c r="HZ555" s="126"/>
      <c r="IA555" s="126"/>
      <c r="IB555" s="126"/>
      <c r="IC555" s="126"/>
      <c r="ID555" s="126"/>
      <c r="IE555" s="126"/>
      <c r="IF555" s="126"/>
      <c r="IG555" s="126"/>
      <c r="IH555" s="126"/>
      <c r="II555" s="126"/>
      <c r="IJ555" s="126"/>
      <c r="IK555" s="126"/>
      <c r="IL555" s="126"/>
      <c r="IM555" s="126"/>
      <c r="IN555" s="126"/>
      <c r="IO555" s="126"/>
      <c r="IP555" s="126"/>
      <c r="IQ555" s="126"/>
      <c r="IR555" s="126"/>
      <c r="IS555" s="126"/>
    </row>
    <row r="556" spans="1:253" s="127" customFormat="1" ht="21.95" customHeight="1" x14ac:dyDescent="0.25">
      <c r="A556" s="126"/>
      <c r="B556" s="296"/>
      <c r="C556" s="553"/>
      <c r="D556" s="358"/>
      <c r="E556" s="300"/>
      <c r="F556" s="257" t="s">
        <v>321</v>
      </c>
      <c r="G556" s="128"/>
      <c r="H556" s="128"/>
      <c r="I556" s="255"/>
      <c r="J556" s="255"/>
      <c r="K556" s="255"/>
      <c r="L556" s="255"/>
      <c r="M556" s="255"/>
      <c r="N556" s="255"/>
      <c r="O556" s="255"/>
      <c r="P556" s="255"/>
      <c r="Q556" s="255"/>
      <c r="R556" s="128"/>
      <c r="S556" s="128"/>
      <c r="T556" s="128"/>
      <c r="U556" s="128"/>
      <c r="V556" s="203">
        <f>SUM(H556:Q556)</f>
        <v>0</v>
      </c>
      <c r="W556" s="204">
        <f>SUM(H556:L556)*I554+SUM(M556:Q556)*M554</f>
        <v>0</v>
      </c>
      <c r="X556" s="209"/>
      <c r="Y556" s="209"/>
      <c r="Z556" s="209"/>
      <c r="AA556" s="209"/>
      <c r="AB556" s="209"/>
      <c r="AC556" s="209"/>
      <c r="AD556" s="209"/>
      <c r="AE556" s="209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  <c r="EH556" s="126"/>
      <c r="EI556" s="126"/>
      <c r="EJ556" s="126"/>
      <c r="EK556" s="126"/>
      <c r="EL556" s="126"/>
      <c r="EM556" s="126"/>
      <c r="EN556" s="126"/>
      <c r="EO556" s="126"/>
      <c r="EP556" s="126"/>
      <c r="EQ556" s="126"/>
      <c r="ER556" s="126"/>
      <c r="ES556" s="126"/>
      <c r="ET556" s="126"/>
      <c r="EU556" s="126"/>
      <c r="EV556" s="126"/>
      <c r="EW556" s="126"/>
      <c r="EX556" s="126"/>
      <c r="EY556" s="126"/>
      <c r="EZ556" s="126"/>
      <c r="FA556" s="126"/>
      <c r="FB556" s="126"/>
      <c r="FC556" s="126"/>
      <c r="FD556" s="126"/>
      <c r="FE556" s="126"/>
      <c r="FF556" s="126"/>
      <c r="FG556" s="126"/>
      <c r="FH556" s="126"/>
      <c r="FI556" s="126"/>
      <c r="FJ556" s="126"/>
      <c r="FK556" s="126"/>
      <c r="FL556" s="126"/>
      <c r="FM556" s="126"/>
      <c r="FN556" s="126"/>
      <c r="FO556" s="126"/>
      <c r="FP556" s="126"/>
      <c r="FQ556" s="126"/>
      <c r="FR556" s="126"/>
      <c r="FS556" s="126"/>
      <c r="FT556" s="126"/>
      <c r="FU556" s="126"/>
      <c r="FV556" s="126"/>
      <c r="FW556" s="126"/>
      <c r="FX556" s="126"/>
      <c r="FY556" s="126"/>
      <c r="FZ556" s="126"/>
      <c r="GA556" s="126"/>
      <c r="GB556" s="126"/>
      <c r="GC556" s="126"/>
      <c r="GD556" s="126"/>
      <c r="GE556" s="126"/>
      <c r="GF556" s="126"/>
      <c r="GG556" s="126"/>
      <c r="GH556" s="126"/>
      <c r="GI556" s="126"/>
      <c r="GJ556" s="126"/>
      <c r="GK556" s="126"/>
      <c r="GL556" s="126"/>
      <c r="GM556" s="126"/>
      <c r="GN556" s="126"/>
      <c r="GO556" s="126"/>
      <c r="GP556" s="126"/>
      <c r="GQ556" s="126"/>
      <c r="GR556" s="126"/>
      <c r="GS556" s="126"/>
      <c r="GT556" s="126"/>
      <c r="GU556" s="126"/>
      <c r="GV556" s="126"/>
      <c r="GW556" s="126"/>
      <c r="GX556" s="126"/>
      <c r="GY556" s="126"/>
      <c r="GZ556" s="126"/>
      <c r="HA556" s="126"/>
      <c r="HB556" s="126"/>
      <c r="HC556" s="126"/>
      <c r="HD556" s="126"/>
      <c r="HE556" s="126"/>
      <c r="HF556" s="126"/>
      <c r="HG556" s="126"/>
      <c r="HH556" s="126"/>
      <c r="HI556" s="126"/>
      <c r="HJ556" s="126"/>
      <c r="HK556" s="126"/>
      <c r="HL556" s="126"/>
      <c r="HM556" s="126"/>
      <c r="HN556" s="126"/>
      <c r="HO556" s="126"/>
      <c r="HP556" s="126"/>
      <c r="HQ556" s="126"/>
      <c r="HR556" s="126"/>
      <c r="HS556" s="126"/>
      <c r="HT556" s="126"/>
      <c r="HU556" s="126"/>
      <c r="HV556" s="126"/>
      <c r="HW556" s="126"/>
      <c r="HX556" s="126"/>
      <c r="HY556" s="126"/>
      <c r="HZ556" s="126"/>
      <c r="IA556" s="126"/>
      <c r="IB556" s="126"/>
      <c r="IC556" s="126"/>
      <c r="ID556" s="126"/>
      <c r="IE556" s="126"/>
      <c r="IF556" s="126"/>
      <c r="IG556" s="126"/>
      <c r="IH556" s="126"/>
    </row>
    <row r="557" spans="1:253" s="127" customFormat="1" ht="21.95" hidden="1" customHeight="1" x14ac:dyDescent="0.25">
      <c r="A557" s="126"/>
      <c r="B557" s="287"/>
      <c r="C557" s="341"/>
      <c r="D557" s="357"/>
      <c r="E557" s="290"/>
      <c r="F557" s="257" t="s">
        <v>328</v>
      </c>
      <c r="G557" s="128"/>
      <c r="H557" s="128"/>
      <c r="I557" s="112"/>
      <c r="J557" s="112"/>
      <c r="K557" s="254"/>
      <c r="L557" s="112"/>
      <c r="M557" s="254"/>
      <c r="N557" s="254"/>
      <c r="O557" s="254"/>
      <c r="P557" s="254"/>
      <c r="Q557" s="254"/>
      <c r="R557" s="128"/>
      <c r="S557" s="128"/>
      <c r="T557" s="128"/>
      <c r="U557" s="128"/>
      <c r="V557" s="203">
        <f>SUM(H557:Q557)</f>
        <v>0</v>
      </c>
      <c r="W557" s="204">
        <f>SUM(I557:L557)*I554+SUM(M557:Q557)*M554</f>
        <v>0</v>
      </c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  <c r="EH557" s="126"/>
      <c r="EI557" s="126"/>
      <c r="EJ557" s="126"/>
      <c r="EK557" s="126"/>
      <c r="EL557" s="126"/>
      <c r="EM557" s="126"/>
      <c r="EN557" s="126"/>
      <c r="EO557" s="126"/>
      <c r="EP557" s="126"/>
      <c r="EQ557" s="126"/>
      <c r="ER557" s="126"/>
      <c r="ES557" s="126"/>
      <c r="ET557" s="126"/>
      <c r="EU557" s="126"/>
      <c r="EV557" s="126"/>
      <c r="EW557" s="126"/>
      <c r="EX557" s="126"/>
      <c r="EY557" s="126"/>
      <c r="EZ557" s="126"/>
      <c r="FA557" s="126"/>
      <c r="FB557" s="126"/>
      <c r="FC557" s="126"/>
      <c r="FD557" s="126"/>
      <c r="FE557" s="126"/>
      <c r="FF557" s="126"/>
      <c r="FG557" s="126"/>
      <c r="FH557" s="126"/>
      <c r="FI557" s="126"/>
      <c r="FJ557" s="126"/>
      <c r="FK557" s="126"/>
      <c r="FL557" s="126"/>
      <c r="FM557" s="126"/>
      <c r="FN557" s="126"/>
      <c r="FO557" s="126"/>
      <c r="FP557" s="126"/>
      <c r="FQ557" s="126"/>
      <c r="FR557" s="126"/>
      <c r="FS557" s="126"/>
      <c r="FT557" s="126"/>
      <c r="FU557" s="126"/>
      <c r="FV557" s="126"/>
      <c r="FW557" s="126"/>
      <c r="FX557" s="126"/>
      <c r="FY557" s="126"/>
      <c r="FZ557" s="126"/>
      <c r="GA557" s="126"/>
      <c r="GB557" s="126"/>
      <c r="GC557" s="126"/>
      <c r="GD557" s="126"/>
      <c r="GE557" s="126"/>
      <c r="GF557" s="126"/>
      <c r="GG557" s="126"/>
      <c r="GH557" s="126"/>
      <c r="GI557" s="126"/>
      <c r="GJ557" s="126"/>
      <c r="GK557" s="126"/>
      <c r="GL557" s="126"/>
      <c r="GM557" s="126"/>
      <c r="GN557" s="126"/>
      <c r="GO557" s="126"/>
      <c r="GP557" s="126"/>
      <c r="GQ557" s="126"/>
      <c r="GR557" s="126"/>
      <c r="GS557" s="126"/>
      <c r="GT557" s="126"/>
      <c r="GU557" s="126"/>
      <c r="GV557" s="126"/>
      <c r="GW557" s="126"/>
      <c r="GX557" s="126"/>
      <c r="GY557" s="126"/>
      <c r="GZ557" s="126"/>
      <c r="HA557" s="126"/>
      <c r="HB557" s="126"/>
      <c r="HC557" s="126"/>
      <c r="HD557" s="126"/>
      <c r="HE557" s="126"/>
      <c r="HF557" s="126"/>
      <c r="HG557" s="126"/>
      <c r="HH557" s="126"/>
      <c r="HI557" s="126"/>
      <c r="HJ557" s="126"/>
      <c r="HK557" s="126"/>
      <c r="HL557" s="126"/>
      <c r="HM557" s="126"/>
      <c r="HN557" s="126"/>
      <c r="HO557" s="126"/>
      <c r="HP557" s="126"/>
      <c r="HQ557" s="126"/>
      <c r="HR557" s="126"/>
      <c r="HS557" s="126"/>
      <c r="HT557" s="126"/>
      <c r="HU557" s="126"/>
      <c r="HV557" s="126"/>
      <c r="HW557" s="126"/>
      <c r="HX557" s="126"/>
      <c r="HY557" s="126"/>
      <c r="HZ557" s="126"/>
      <c r="IA557" s="126"/>
      <c r="IB557" s="126"/>
      <c r="IC557" s="126"/>
      <c r="ID557" s="126"/>
      <c r="IE557" s="126"/>
      <c r="IF557" s="126"/>
      <c r="IG557" s="126"/>
      <c r="IH557" s="126"/>
      <c r="II557" s="126"/>
      <c r="IJ557" s="126"/>
      <c r="IK557" s="126"/>
      <c r="IL557" s="126"/>
      <c r="IM557" s="126"/>
      <c r="IN557" s="126"/>
      <c r="IO557" s="126"/>
      <c r="IP557" s="126"/>
      <c r="IQ557" s="126"/>
      <c r="IR557" s="126"/>
      <c r="IS557" s="126"/>
    </row>
    <row r="558" spans="1:253" s="127" customFormat="1" ht="21.95" customHeight="1" x14ac:dyDescent="0.25">
      <c r="A558" s="126"/>
      <c r="B558" s="296"/>
      <c r="C558" s="553"/>
      <c r="D558" s="358"/>
      <c r="E558" s="300"/>
      <c r="F558" s="258" t="s">
        <v>381</v>
      </c>
      <c r="G558" s="128"/>
      <c r="H558" s="128"/>
      <c r="I558" s="255"/>
      <c r="J558" s="255"/>
      <c r="K558" s="255"/>
      <c r="L558" s="255"/>
      <c r="M558" s="255"/>
      <c r="N558" s="255"/>
      <c r="O558" s="255"/>
      <c r="P558" s="255"/>
      <c r="Q558" s="255"/>
      <c r="R558" s="128"/>
      <c r="S558" s="128"/>
      <c r="T558" s="128"/>
      <c r="U558" s="128"/>
      <c r="V558" s="203">
        <f>SUM(H558:Q558)</f>
        <v>0</v>
      </c>
      <c r="W558" s="204">
        <f>SUM(H558:L558)*I554+SUM(M558:Q558)*M554</f>
        <v>0</v>
      </c>
      <c r="X558" s="209"/>
      <c r="Y558" s="209"/>
      <c r="Z558" s="209"/>
      <c r="AA558" s="209"/>
      <c r="AB558" s="209"/>
      <c r="AC558" s="209"/>
      <c r="AD558" s="209"/>
      <c r="AE558" s="209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  <c r="EH558" s="126"/>
      <c r="EI558" s="126"/>
      <c r="EJ558" s="126"/>
      <c r="EK558" s="126"/>
      <c r="EL558" s="126"/>
      <c r="EM558" s="126"/>
      <c r="EN558" s="126"/>
      <c r="EO558" s="126"/>
      <c r="EP558" s="126"/>
      <c r="EQ558" s="126"/>
      <c r="ER558" s="126"/>
      <c r="ES558" s="126"/>
      <c r="ET558" s="126"/>
      <c r="EU558" s="126"/>
      <c r="EV558" s="126"/>
      <c r="EW558" s="126"/>
      <c r="EX558" s="126"/>
      <c r="EY558" s="126"/>
      <c r="EZ558" s="126"/>
      <c r="FA558" s="126"/>
      <c r="FB558" s="126"/>
      <c r="FC558" s="126"/>
      <c r="FD558" s="126"/>
      <c r="FE558" s="126"/>
      <c r="FF558" s="126"/>
      <c r="FG558" s="126"/>
      <c r="FH558" s="126"/>
      <c r="FI558" s="126"/>
      <c r="FJ558" s="126"/>
      <c r="FK558" s="126"/>
      <c r="FL558" s="126"/>
      <c r="FM558" s="126"/>
      <c r="FN558" s="126"/>
      <c r="FO558" s="126"/>
      <c r="FP558" s="126"/>
      <c r="FQ558" s="126"/>
      <c r="FR558" s="126"/>
      <c r="FS558" s="126"/>
      <c r="FT558" s="126"/>
      <c r="FU558" s="126"/>
      <c r="FV558" s="126"/>
      <c r="FW558" s="126"/>
      <c r="FX558" s="126"/>
      <c r="FY558" s="126"/>
      <c r="FZ558" s="126"/>
      <c r="GA558" s="126"/>
      <c r="GB558" s="126"/>
      <c r="GC558" s="126"/>
      <c r="GD558" s="126"/>
      <c r="GE558" s="126"/>
      <c r="GF558" s="126"/>
      <c r="GG558" s="126"/>
      <c r="GH558" s="126"/>
      <c r="GI558" s="126"/>
      <c r="GJ558" s="126"/>
      <c r="GK558" s="126"/>
      <c r="GL558" s="126"/>
      <c r="GM558" s="126"/>
      <c r="GN558" s="126"/>
      <c r="GO558" s="126"/>
      <c r="GP558" s="126"/>
      <c r="GQ558" s="126"/>
      <c r="GR558" s="126"/>
      <c r="GS558" s="126"/>
      <c r="GT558" s="126"/>
      <c r="GU558" s="126"/>
      <c r="GV558" s="126"/>
      <c r="GW558" s="126"/>
      <c r="GX558" s="126"/>
      <c r="GY558" s="126"/>
      <c r="GZ558" s="126"/>
      <c r="HA558" s="126"/>
      <c r="HB558" s="126"/>
      <c r="HC558" s="126"/>
      <c r="HD558" s="126"/>
      <c r="HE558" s="126"/>
      <c r="HF558" s="126"/>
      <c r="HG558" s="126"/>
      <c r="HH558" s="126"/>
      <c r="HI558" s="126"/>
      <c r="HJ558" s="126"/>
      <c r="HK558" s="126"/>
      <c r="HL558" s="126"/>
      <c r="HM558" s="126"/>
      <c r="HN558" s="126"/>
      <c r="HO558" s="126"/>
      <c r="HP558" s="126"/>
      <c r="HQ558" s="126"/>
      <c r="HR558" s="126"/>
      <c r="HS558" s="126"/>
      <c r="HT558" s="126"/>
      <c r="HU558" s="126"/>
      <c r="HV558" s="126"/>
      <c r="HW558" s="126"/>
      <c r="HX558" s="126"/>
      <c r="HY558" s="126"/>
      <c r="HZ558" s="126"/>
      <c r="IA558" s="126"/>
      <c r="IB558" s="126"/>
      <c r="IC558" s="126"/>
      <c r="ID558" s="126"/>
      <c r="IE558" s="126"/>
      <c r="IF558" s="126"/>
      <c r="IG558" s="126"/>
      <c r="IH558" s="126"/>
    </row>
    <row r="559" spans="1:253" s="127" customFormat="1" ht="21.95" hidden="1" customHeight="1" x14ac:dyDescent="0.25">
      <c r="A559" s="126"/>
      <c r="B559" s="287"/>
      <c r="C559" s="341"/>
      <c r="D559" s="357"/>
      <c r="E559" s="290"/>
      <c r="F559" s="259" t="s">
        <v>334</v>
      </c>
      <c r="G559" s="128"/>
      <c r="H559" s="128"/>
      <c r="I559" s="112"/>
      <c r="J559" s="112"/>
      <c r="K559" s="112"/>
      <c r="L559" s="112"/>
      <c r="M559" s="112"/>
      <c r="N559" s="112"/>
      <c r="O559" s="112"/>
      <c r="P559" s="112"/>
      <c r="Q559" s="112"/>
      <c r="R559" s="128"/>
      <c r="S559" s="128"/>
      <c r="T559" s="128"/>
      <c r="U559" s="128"/>
      <c r="V559" s="203">
        <f>SUM(H559:Q559)</f>
        <v>0</v>
      </c>
      <c r="W559" s="204">
        <f>SUM(I559:L559)*I554+SUM(M559:Q559)*M554</f>
        <v>0</v>
      </c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  <c r="EH559" s="126"/>
      <c r="EI559" s="126"/>
      <c r="EJ559" s="126"/>
      <c r="EK559" s="126"/>
      <c r="EL559" s="126"/>
      <c r="EM559" s="126"/>
      <c r="EN559" s="126"/>
      <c r="EO559" s="126"/>
      <c r="EP559" s="126"/>
      <c r="EQ559" s="126"/>
      <c r="ER559" s="126"/>
      <c r="ES559" s="126"/>
      <c r="ET559" s="126"/>
      <c r="EU559" s="126"/>
      <c r="EV559" s="126"/>
      <c r="EW559" s="126"/>
      <c r="EX559" s="126"/>
      <c r="EY559" s="126"/>
      <c r="EZ559" s="126"/>
      <c r="FA559" s="126"/>
      <c r="FB559" s="126"/>
      <c r="FC559" s="126"/>
      <c r="FD559" s="126"/>
      <c r="FE559" s="126"/>
      <c r="FF559" s="126"/>
      <c r="FG559" s="126"/>
      <c r="FH559" s="126"/>
      <c r="FI559" s="126"/>
      <c r="FJ559" s="126"/>
      <c r="FK559" s="126"/>
      <c r="FL559" s="126"/>
      <c r="FM559" s="126"/>
      <c r="FN559" s="126"/>
      <c r="FO559" s="126"/>
      <c r="FP559" s="126"/>
      <c r="FQ559" s="126"/>
      <c r="FR559" s="126"/>
      <c r="FS559" s="126"/>
      <c r="FT559" s="126"/>
      <c r="FU559" s="126"/>
      <c r="FV559" s="126"/>
      <c r="FW559" s="126"/>
      <c r="FX559" s="126"/>
      <c r="FY559" s="126"/>
      <c r="FZ559" s="126"/>
      <c r="GA559" s="126"/>
      <c r="GB559" s="126"/>
      <c r="GC559" s="126"/>
      <c r="GD559" s="126"/>
      <c r="GE559" s="126"/>
      <c r="GF559" s="126"/>
      <c r="GG559" s="126"/>
      <c r="GH559" s="126"/>
      <c r="GI559" s="126"/>
      <c r="GJ559" s="126"/>
      <c r="GK559" s="126"/>
      <c r="GL559" s="126"/>
      <c r="GM559" s="126"/>
      <c r="GN559" s="126"/>
      <c r="GO559" s="126"/>
      <c r="GP559" s="126"/>
      <c r="GQ559" s="126"/>
      <c r="GR559" s="126"/>
      <c r="GS559" s="126"/>
      <c r="GT559" s="126"/>
      <c r="GU559" s="126"/>
      <c r="GV559" s="126"/>
      <c r="GW559" s="126"/>
      <c r="GX559" s="126"/>
      <c r="GY559" s="126"/>
      <c r="GZ559" s="126"/>
      <c r="HA559" s="126"/>
      <c r="HB559" s="126"/>
      <c r="HC559" s="126"/>
      <c r="HD559" s="126"/>
      <c r="HE559" s="126"/>
      <c r="HF559" s="126"/>
      <c r="HG559" s="126"/>
      <c r="HH559" s="126"/>
      <c r="HI559" s="126"/>
      <c r="HJ559" s="126"/>
      <c r="HK559" s="126"/>
      <c r="HL559" s="126"/>
      <c r="HM559" s="126"/>
      <c r="HN559" s="126"/>
      <c r="HO559" s="126"/>
      <c r="HP559" s="126"/>
      <c r="HQ559" s="126"/>
      <c r="HR559" s="126"/>
      <c r="HS559" s="126"/>
      <c r="HT559" s="126"/>
      <c r="HU559" s="126"/>
      <c r="HV559" s="126"/>
      <c r="HW559" s="126"/>
      <c r="HX559" s="126"/>
      <c r="HY559" s="126"/>
      <c r="HZ559" s="126"/>
      <c r="IA559" s="126"/>
      <c r="IB559" s="126"/>
      <c r="IC559" s="126"/>
      <c r="ID559" s="126"/>
      <c r="IE559" s="126"/>
      <c r="IF559" s="126"/>
      <c r="IG559" s="126"/>
      <c r="IH559" s="126"/>
      <c r="II559" s="126"/>
      <c r="IJ559" s="126"/>
      <c r="IK559" s="126"/>
      <c r="IL559" s="126"/>
      <c r="IM559" s="126"/>
      <c r="IN559" s="126"/>
      <c r="IO559" s="126"/>
      <c r="IP559" s="126"/>
      <c r="IQ559" s="126"/>
      <c r="IR559" s="126"/>
      <c r="IS559" s="126"/>
    </row>
    <row r="560" spans="1:253" s="127" customFormat="1" ht="21.95" customHeight="1" x14ac:dyDescent="0.25">
      <c r="A560" s="126"/>
      <c r="B560" s="287"/>
      <c r="C560" s="341"/>
      <c r="D560" s="357"/>
      <c r="E560" s="290"/>
      <c r="F560" s="260" t="s">
        <v>366</v>
      </c>
      <c r="G560" s="128"/>
      <c r="H560" s="128"/>
      <c r="I560" s="254"/>
      <c r="J560" s="254"/>
      <c r="K560" s="254"/>
      <c r="L560" s="254"/>
      <c r="M560" s="254"/>
      <c r="N560" s="254"/>
      <c r="O560" s="254"/>
      <c r="P560" s="254"/>
      <c r="Q560" s="254"/>
      <c r="R560" s="128"/>
      <c r="S560" s="128"/>
      <c r="T560" s="128"/>
      <c r="U560" s="128"/>
      <c r="V560" s="203">
        <f>SUM(H560:Q560)</f>
        <v>0</v>
      </c>
      <c r="W560" s="204">
        <f>SUM(I560:L560)*I554+SUM(M560:Q560)*M554</f>
        <v>0</v>
      </c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  <c r="EH560" s="126"/>
      <c r="EI560" s="126"/>
      <c r="EJ560" s="126"/>
      <c r="EK560" s="126"/>
      <c r="EL560" s="126"/>
      <c r="EM560" s="126"/>
      <c r="EN560" s="126"/>
      <c r="EO560" s="126"/>
      <c r="EP560" s="126"/>
      <c r="EQ560" s="126"/>
      <c r="ER560" s="126"/>
      <c r="ES560" s="126"/>
      <c r="ET560" s="126"/>
      <c r="EU560" s="126"/>
      <c r="EV560" s="126"/>
      <c r="EW560" s="126"/>
      <c r="EX560" s="126"/>
      <c r="EY560" s="126"/>
      <c r="EZ560" s="126"/>
      <c r="FA560" s="126"/>
      <c r="FB560" s="126"/>
      <c r="FC560" s="126"/>
      <c r="FD560" s="126"/>
      <c r="FE560" s="126"/>
      <c r="FF560" s="126"/>
      <c r="FG560" s="126"/>
      <c r="FH560" s="126"/>
      <c r="FI560" s="126"/>
      <c r="FJ560" s="126"/>
      <c r="FK560" s="126"/>
      <c r="FL560" s="126"/>
      <c r="FM560" s="126"/>
      <c r="FN560" s="126"/>
      <c r="FO560" s="126"/>
      <c r="FP560" s="126"/>
      <c r="FQ560" s="126"/>
      <c r="FR560" s="126"/>
      <c r="FS560" s="126"/>
      <c r="FT560" s="126"/>
      <c r="FU560" s="126"/>
      <c r="FV560" s="126"/>
      <c r="FW560" s="126"/>
      <c r="FX560" s="126"/>
      <c r="FY560" s="126"/>
      <c r="FZ560" s="126"/>
      <c r="GA560" s="126"/>
      <c r="GB560" s="126"/>
      <c r="GC560" s="126"/>
      <c r="GD560" s="126"/>
      <c r="GE560" s="126"/>
      <c r="GF560" s="126"/>
      <c r="GG560" s="126"/>
      <c r="GH560" s="126"/>
      <c r="GI560" s="126"/>
      <c r="GJ560" s="126"/>
      <c r="GK560" s="126"/>
      <c r="GL560" s="126"/>
      <c r="GM560" s="126"/>
      <c r="GN560" s="126"/>
      <c r="GO560" s="126"/>
      <c r="GP560" s="126"/>
      <c r="GQ560" s="126"/>
      <c r="GR560" s="126"/>
      <c r="GS560" s="126"/>
      <c r="GT560" s="126"/>
      <c r="GU560" s="126"/>
      <c r="GV560" s="126"/>
      <c r="GW560" s="126"/>
      <c r="GX560" s="126"/>
      <c r="GY560" s="126"/>
      <c r="GZ560" s="126"/>
      <c r="HA560" s="126"/>
      <c r="HB560" s="126"/>
      <c r="HC560" s="126"/>
      <c r="HD560" s="126"/>
      <c r="HE560" s="126"/>
      <c r="HF560" s="126"/>
      <c r="HG560" s="126"/>
      <c r="HH560" s="126"/>
      <c r="HI560" s="126"/>
      <c r="HJ560" s="126"/>
      <c r="HK560" s="126"/>
      <c r="HL560" s="126"/>
      <c r="HM560" s="126"/>
      <c r="HN560" s="126"/>
      <c r="HO560" s="126"/>
      <c r="HP560" s="126"/>
      <c r="HQ560" s="126"/>
      <c r="HR560" s="126"/>
      <c r="HS560" s="126"/>
      <c r="HT560" s="126"/>
      <c r="HU560" s="126"/>
      <c r="HV560" s="126"/>
      <c r="HW560" s="126"/>
      <c r="HX560" s="126"/>
      <c r="HY560" s="126"/>
      <c r="HZ560" s="126"/>
      <c r="IA560" s="126"/>
      <c r="IB560" s="126"/>
      <c r="IC560" s="126"/>
      <c r="ID560" s="126"/>
      <c r="IE560" s="126"/>
      <c r="IF560" s="126"/>
      <c r="IG560" s="126"/>
      <c r="IH560" s="126"/>
      <c r="II560" s="126"/>
      <c r="IJ560" s="126"/>
      <c r="IK560" s="126"/>
      <c r="IL560" s="126"/>
      <c r="IM560" s="126"/>
      <c r="IN560" s="126"/>
      <c r="IO560" s="126"/>
      <c r="IP560" s="126"/>
      <c r="IQ560" s="126"/>
      <c r="IR560" s="126"/>
      <c r="IS560" s="126"/>
    </row>
    <row r="561" spans="1:253" s="144" customFormat="1" ht="4.5" customHeight="1" x14ac:dyDescent="0.25">
      <c r="A561" s="12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205"/>
      <c r="W561" s="206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7"/>
      <c r="CC561" s="127"/>
      <c r="CD561" s="127"/>
      <c r="CE561" s="127"/>
      <c r="CF561" s="127"/>
      <c r="CG561" s="127"/>
      <c r="CH561" s="127"/>
      <c r="CI561" s="127"/>
      <c r="CJ561" s="127"/>
      <c r="CK561" s="127"/>
      <c r="CL561" s="127"/>
      <c r="CM561" s="127"/>
      <c r="CN561" s="127"/>
      <c r="CO561" s="127"/>
      <c r="CP561" s="127"/>
      <c r="CQ561" s="127"/>
      <c r="CR561" s="127"/>
      <c r="CS561" s="127"/>
      <c r="CT561" s="127"/>
      <c r="CU561" s="127"/>
      <c r="CV561" s="127"/>
      <c r="CW561" s="127"/>
      <c r="CX561" s="127"/>
      <c r="CY561" s="127"/>
      <c r="CZ561" s="127"/>
      <c r="DA561" s="127"/>
      <c r="DB561" s="127"/>
      <c r="DC561" s="127"/>
      <c r="DD561" s="127"/>
      <c r="DE561" s="127"/>
      <c r="DF561" s="127"/>
      <c r="DG561" s="127"/>
      <c r="DH561" s="127"/>
      <c r="DI561" s="127"/>
      <c r="DJ561" s="127"/>
      <c r="DK561" s="127"/>
      <c r="DL561" s="127"/>
      <c r="DM561" s="127"/>
      <c r="DN561" s="127"/>
      <c r="DO561" s="127"/>
      <c r="DP561" s="127"/>
      <c r="DQ561" s="127"/>
      <c r="DR561" s="127"/>
      <c r="DS561" s="127"/>
      <c r="DT561" s="127"/>
      <c r="DU561" s="127"/>
      <c r="DV561" s="127"/>
      <c r="DW561" s="127"/>
      <c r="DX561" s="127"/>
      <c r="DY561" s="127"/>
      <c r="DZ561" s="127"/>
      <c r="EA561" s="127"/>
      <c r="EB561" s="127"/>
      <c r="EC561" s="127"/>
      <c r="ED561" s="127"/>
      <c r="EE561" s="127"/>
      <c r="EF561" s="127"/>
      <c r="EG561" s="127"/>
      <c r="EH561" s="127"/>
      <c r="EI561" s="127"/>
      <c r="EJ561" s="127"/>
      <c r="EK561" s="127"/>
      <c r="EL561" s="127"/>
      <c r="EM561" s="127"/>
      <c r="EN561" s="127"/>
      <c r="EO561" s="127"/>
      <c r="EP561" s="127"/>
      <c r="EQ561" s="127"/>
      <c r="ER561" s="127"/>
      <c r="ES561" s="127"/>
      <c r="ET561" s="127"/>
      <c r="EU561" s="127"/>
      <c r="EV561" s="127"/>
      <c r="EW561" s="127"/>
      <c r="EX561" s="127"/>
      <c r="EY561" s="127"/>
      <c r="EZ561" s="127"/>
      <c r="FA561" s="127"/>
      <c r="FB561" s="127"/>
      <c r="FC561" s="127"/>
      <c r="FD561" s="127"/>
      <c r="FE561" s="127"/>
      <c r="FF561" s="127"/>
      <c r="FG561" s="127"/>
      <c r="FH561" s="127"/>
      <c r="FI561" s="127"/>
      <c r="FJ561" s="127"/>
      <c r="FK561" s="127"/>
      <c r="FL561" s="127"/>
      <c r="FM561" s="127"/>
      <c r="FN561" s="127"/>
      <c r="FO561" s="127"/>
      <c r="FP561" s="127"/>
      <c r="FQ561" s="127"/>
      <c r="FR561" s="127"/>
      <c r="FS561" s="127"/>
      <c r="FT561" s="127"/>
      <c r="FU561" s="127"/>
      <c r="FV561" s="127"/>
      <c r="FW561" s="127"/>
      <c r="FX561" s="127"/>
      <c r="FY561" s="127"/>
      <c r="FZ561" s="127"/>
      <c r="GA561" s="127"/>
      <c r="GB561" s="127"/>
      <c r="GC561" s="127"/>
      <c r="GD561" s="127"/>
      <c r="GE561" s="127"/>
      <c r="GF561" s="127"/>
      <c r="GG561" s="127"/>
      <c r="GH561" s="127"/>
      <c r="GI561" s="127"/>
      <c r="GJ561" s="127"/>
      <c r="GK561" s="127"/>
      <c r="GL561" s="127"/>
      <c r="GM561" s="127"/>
      <c r="GN561" s="127"/>
      <c r="GO561" s="127"/>
      <c r="GP561" s="127"/>
      <c r="GQ561" s="127"/>
      <c r="GR561" s="127"/>
      <c r="GS561" s="127"/>
      <c r="GT561" s="127"/>
      <c r="GU561" s="127"/>
      <c r="GV561" s="127"/>
      <c r="GW561" s="127"/>
      <c r="GX561" s="127"/>
      <c r="GY561" s="127"/>
      <c r="GZ561" s="127"/>
      <c r="HA561" s="127"/>
      <c r="HB561" s="127"/>
      <c r="HC561" s="127"/>
      <c r="HD561" s="127"/>
      <c r="HE561" s="127"/>
      <c r="HF561" s="127"/>
      <c r="HG561" s="127"/>
      <c r="HH561" s="127"/>
      <c r="HI561" s="127"/>
      <c r="HJ561" s="127"/>
      <c r="HK561" s="127"/>
      <c r="HL561" s="127"/>
      <c r="HM561" s="127"/>
      <c r="HN561" s="127"/>
      <c r="HO561" s="127"/>
      <c r="HP561" s="127"/>
      <c r="HQ561" s="127"/>
      <c r="HR561" s="127"/>
      <c r="HS561" s="127"/>
      <c r="HT561" s="127"/>
      <c r="HU561" s="127"/>
      <c r="HV561" s="127"/>
      <c r="HW561" s="127"/>
      <c r="HX561" s="127"/>
      <c r="HY561" s="127"/>
      <c r="HZ561" s="127"/>
      <c r="IA561" s="127"/>
      <c r="IB561" s="127"/>
      <c r="IC561" s="127"/>
      <c r="ID561" s="127"/>
      <c r="IE561" s="127"/>
      <c r="IF561" s="127"/>
      <c r="IG561" s="127"/>
      <c r="IH561" s="127"/>
      <c r="II561" s="127"/>
      <c r="IJ561" s="127"/>
      <c r="IK561" s="127"/>
      <c r="IL561" s="127"/>
      <c r="IM561" s="127"/>
      <c r="IN561" s="127"/>
      <c r="IO561" s="127"/>
      <c r="IP561" s="127"/>
      <c r="IQ561" s="127"/>
      <c r="IR561" s="127"/>
      <c r="IS561" s="127"/>
    </row>
    <row r="562" spans="1:253" s="127" customFormat="1" ht="22.5" customHeight="1" x14ac:dyDescent="0.25">
      <c r="A562" s="126"/>
      <c r="B562" s="287"/>
      <c r="C562" s="341" t="s">
        <v>335</v>
      </c>
      <c r="D562" s="357" t="s">
        <v>336</v>
      </c>
      <c r="E562" s="290" t="s">
        <v>3</v>
      </c>
      <c r="F562" s="291"/>
      <c r="G562" s="125"/>
      <c r="H562" s="128"/>
      <c r="I562" s="312">
        <v>335</v>
      </c>
      <c r="J562" s="312"/>
      <c r="K562" s="312"/>
      <c r="L562" s="312"/>
      <c r="M562" s="318">
        <v>390</v>
      </c>
      <c r="N562" s="318"/>
      <c r="O562" s="318"/>
      <c r="P562" s="318"/>
      <c r="Q562" s="318"/>
      <c r="R562" s="128"/>
      <c r="S562" s="128"/>
      <c r="T562" s="128"/>
      <c r="U562" s="128"/>
      <c r="V562" s="128"/>
      <c r="W562" s="223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  <c r="EH562" s="126"/>
      <c r="EI562" s="126"/>
      <c r="EJ562" s="126"/>
      <c r="EK562" s="126"/>
      <c r="EL562" s="126"/>
      <c r="EM562" s="126"/>
      <c r="EN562" s="126"/>
      <c r="EO562" s="126"/>
      <c r="EP562" s="126"/>
      <c r="EQ562" s="126"/>
      <c r="ER562" s="126"/>
      <c r="ES562" s="126"/>
      <c r="ET562" s="126"/>
      <c r="EU562" s="126"/>
      <c r="EV562" s="126"/>
      <c r="EW562" s="126"/>
      <c r="EX562" s="126"/>
      <c r="EY562" s="126"/>
      <c r="EZ562" s="126"/>
      <c r="FA562" s="126"/>
      <c r="FB562" s="126"/>
      <c r="FC562" s="126"/>
      <c r="FD562" s="126"/>
      <c r="FE562" s="126"/>
      <c r="FF562" s="126"/>
      <c r="FG562" s="126"/>
      <c r="FH562" s="126"/>
      <c r="FI562" s="126"/>
      <c r="FJ562" s="126"/>
      <c r="FK562" s="126"/>
      <c r="FL562" s="126"/>
      <c r="FM562" s="126"/>
      <c r="FN562" s="126"/>
      <c r="FO562" s="126"/>
      <c r="FP562" s="126"/>
      <c r="FQ562" s="126"/>
      <c r="FR562" s="126"/>
      <c r="FS562" s="126"/>
      <c r="FT562" s="126"/>
      <c r="FU562" s="126"/>
      <c r="FV562" s="126"/>
      <c r="FW562" s="126"/>
      <c r="FX562" s="126"/>
      <c r="FY562" s="126"/>
      <c r="FZ562" s="126"/>
      <c r="GA562" s="126"/>
      <c r="GB562" s="126"/>
      <c r="GC562" s="126"/>
      <c r="GD562" s="126"/>
      <c r="GE562" s="126"/>
      <c r="GF562" s="126"/>
      <c r="GG562" s="126"/>
      <c r="GH562" s="126"/>
      <c r="GI562" s="126"/>
      <c r="GJ562" s="126"/>
      <c r="GK562" s="126"/>
      <c r="GL562" s="126"/>
      <c r="GM562" s="126"/>
      <c r="GN562" s="126"/>
      <c r="GO562" s="126"/>
      <c r="GP562" s="126"/>
      <c r="GQ562" s="126"/>
      <c r="GR562" s="126"/>
      <c r="GS562" s="126"/>
      <c r="GT562" s="126"/>
      <c r="GU562" s="126"/>
      <c r="GV562" s="126"/>
      <c r="GW562" s="126"/>
      <c r="GX562" s="126"/>
      <c r="GY562" s="126"/>
      <c r="GZ562" s="126"/>
      <c r="HA562" s="126"/>
      <c r="HB562" s="126"/>
      <c r="HC562" s="126"/>
      <c r="HD562" s="126"/>
      <c r="HE562" s="126"/>
      <c r="HF562" s="126"/>
      <c r="HG562" s="126"/>
      <c r="HH562" s="126"/>
      <c r="HI562" s="126"/>
      <c r="HJ562" s="126"/>
      <c r="HK562" s="126"/>
      <c r="HL562" s="126"/>
      <c r="HM562" s="126"/>
      <c r="HN562" s="126"/>
      <c r="HO562" s="126"/>
      <c r="HP562" s="126"/>
      <c r="HQ562" s="126"/>
      <c r="HR562" s="126"/>
      <c r="HS562" s="126"/>
      <c r="HT562" s="126"/>
      <c r="HU562" s="126"/>
      <c r="HV562" s="126"/>
      <c r="HW562" s="126"/>
      <c r="HX562" s="126"/>
      <c r="HY562" s="126"/>
      <c r="HZ562" s="126"/>
      <c r="IA562" s="126"/>
      <c r="IB562" s="126"/>
      <c r="IC562" s="126"/>
      <c r="ID562" s="126"/>
      <c r="IE562" s="126"/>
      <c r="IF562" s="126"/>
      <c r="IG562" s="126"/>
      <c r="IH562" s="126"/>
      <c r="II562" s="126"/>
      <c r="IJ562" s="126"/>
      <c r="IK562" s="126"/>
      <c r="IL562" s="126"/>
      <c r="IM562" s="126"/>
      <c r="IN562" s="126"/>
      <c r="IO562" s="126"/>
      <c r="IP562" s="126"/>
      <c r="IQ562" s="126"/>
      <c r="IR562" s="126"/>
      <c r="IS562" s="126"/>
    </row>
    <row r="563" spans="1:253" s="127" customFormat="1" ht="22.5" customHeight="1" x14ac:dyDescent="0.25">
      <c r="A563" s="126"/>
      <c r="B563" s="287"/>
      <c r="C563" s="341"/>
      <c r="D563" s="357"/>
      <c r="E563" s="290"/>
      <c r="F563" s="292"/>
      <c r="G563" s="128"/>
      <c r="H563" s="128"/>
      <c r="I563" s="129">
        <v>28</v>
      </c>
      <c r="J563" s="129">
        <v>30</v>
      </c>
      <c r="K563" s="129">
        <v>32</v>
      </c>
      <c r="L563" s="130">
        <v>34</v>
      </c>
      <c r="M563" s="129">
        <v>36</v>
      </c>
      <c r="N563" s="129">
        <v>38</v>
      </c>
      <c r="O563" s="129">
        <v>40</v>
      </c>
      <c r="P563" s="129">
        <v>42</v>
      </c>
      <c r="Q563" s="130">
        <v>44</v>
      </c>
      <c r="R563" s="128"/>
      <c r="S563" s="128"/>
      <c r="T563" s="128"/>
      <c r="U563" s="128"/>
      <c r="V563" s="128"/>
      <c r="W563" s="222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  <c r="EH563" s="126"/>
      <c r="EI563" s="126"/>
      <c r="EJ563" s="126"/>
      <c r="EK563" s="126"/>
      <c r="EL563" s="126"/>
      <c r="EM563" s="126"/>
      <c r="EN563" s="126"/>
      <c r="EO563" s="126"/>
      <c r="EP563" s="126"/>
      <c r="EQ563" s="126"/>
      <c r="ER563" s="126"/>
      <c r="ES563" s="126"/>
      <c r="ET563" s="126"/>
      <c r="EU563" s="126"/>
      <c r="EV563" s="126"/>
      <c r="EW563" s="126"/>
      <c r="EX563" s="126"/>
      <c r="EY563" s="126"/>
      <c r="EZ563" s="126"/>
      <c r="FA563" s="126"/>
      <c r="FB563" s="126"/>
      <c r="FC563" s="126"/>
      <c r="FD563" s="126"/>
      <c r="FE563" s="126"/>
      <c r="FF563" s="126"/>
      <c r="FG563" s="126"/>
      <c r="FH563" s="126"/>
      <c r="FI563" s="126"/>
      <c r="FJ563" s="126"/>
      <c r="FK563" s="126"/>
      <c r="FL563" s="126"/>
      <c r="FM563" s="126"/>
      <c r="FN563" s="126"/>
      <c r="FO563" s="126"/>
      <c r="FP563" s="126"/>
      <c r="FQ563" s="126"/>
      <c r="FR563" s="126"/>
      <c r="FS563" s="126"/>
      <c r="FT563" s="126"/>
      <c r="FU563" s="126"/>
      <c r="FV563" s="126"/>
      <c r="FW563" s="126"/>
      <c r="FX563" s="126"/>
      <c r="FY563" s="126"/>
      <c r="FZ563" s="126"/>
      <c r="GA563" s="126"/>
      <c r="GB563" s="126"/>
      <c r="GC563" s="126"/>
      <c r="GD563" s="126"/>
      <c r="GE563" s="126"/>
      <c r="GF563" s="126"/>
      <c r="GG563" s="126"/>
      <c r="GH563" s="126"/>
      <c r="GI563" s="126"/>
      <c r="GJ563" s="126"/>
      <c r="GK563" s="126"/>
      <c r="GL563" s="126"/>
      <c r="GM563" s="126"/>
      <c r="GN563" s="126"/>
      <c r="GO563" s="126"/>
      <c r="GP563" s="126"/>
      <c r="GQ563" s="126"/>
      <c r="GR563" s="126"/>
      <c r="GS563" s="126"/>
      <c r="GT563" s="126"/>
      <c r="GU563" s="126"/>
      <c r="GV563" s="126"/>
      <c r="GW563" s="126"/>
      <c r="GX563" s="126"/>
      <c r="GY563" s="126"/>
      <c r="GZ563" s="126"/>
      <c r="HA563" s="126"/>
      <c r="HB563" s="126"/>
      <c r="HC563" s="126"/>
      <c r="HD563" s="126"/>
      <c r="HE563" s="126"/>
      <c r="HF563" s="126"/>
      <c r="HG563" s="126"/>
      <c r="HH563" s="126"/>
      <c r="HI563" s="126"/>
      <c r="HJ563" s="126"/>
      <c r="HK563" s="126"/>
      <c r="HL563" s="126"/>
      <c r="HM563" s="126"/>
      <c r="HN563" s="126"/>
      <c r="HO563" s="126"/>
      <c r="HP563" s="126"/>
      <c r="HQ563" s="126"/>
      <c r="HR563" s="126"/>
      <c r="HS563" s="126"/>
      <c r="HT563" s="126"/>
      <c r="HU563" s="126"/>
      <c r="HV563" s="126"/>
      <c r="HW563" s="126"/>
      <c r="HX563" s="126"/>
      <c r="HY563" s="126"/>
      <c r="HZ563" s="126"/>
      <c r="IA563" s="126"/>
      <c r="IB563" s="126"/>
      <c r="IC563" s="126"/>
      <c r="ID563" s="126"/>
      <c r="IE563" s="126"/>
      <c r="IF563" s="126"/>
      <c r="IG563" s="126"/>
      <c r="IH563" s="126"/>
      <c r="II563" s="126"/>
      <c r="IJ563" s="126"/>
      <c r="IK563" s="126"/>
      <c r="IL563" s="126"/>
      <c r="IM563" s="126"/>
      <c r="IN563" s="126"/>
      <c r="IO563" s="126"/>
      <c r="IP563" s="126"/>
      <c r="IQ563" s="126"/>
      <c r="IR563" s="126"/>
      <c r="IS563" s="126"/>
    </row>
    <row r="564" spans="1:253" s="127" customFormat="1" ht="21.95" customHeight="1" x14ac:dyDescent="0.25">
      <c r="A564" s="126"/>
      <c r="B564" s="287"/>
      <c r="C564" s="341"/>
      <c r="D564" s="357"/>
      <c r="E564" s="290"/>
      <c r="F564" s="213" t="s">
        <v>321</v>
      </c>
      <c r="G564" s="128"/>
      <c r="H564" s="128"/>
      <c r="I564" s="254"/>
      <c r="J564" s="254"/>
      <c r="K564" s="254"/>
      <c r="L564" s="254"/>
      <c r="M564" s="254"/>
      <c r="N564" s="254"/>
      <c r="O564" s="254"/>
      <c r="P564" s="254"/>
      <c r="Q564" s="254"/>
      <c r="R564" s="128"/>
      <c r="S564" s="128"/>
      <c r="T564" s="128"/>
      <c r="U564" s="128"/>
      <c r="V564" s="203">
        <f>SUM(H564:Q564)</f>
        <v>0</v>
      </c>
      <c r="W564" s="204">
        <f>SUM(I564:L564)*I562+SUM(M564:Q564)*M562</f>
        <v>0</v>
      </c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  <c r="EH564" s="126"/>
      <c r="EI564" s="126"/>
      <c r="EJ564" s="126"/>
      <c r="EK564" s="126"/>
      <c r="EL564" s="126"/>
      <c r="EM564" s="126"/>
      <c r="EN564" s="126"/>
      <c r="EO564" s="126"/>
      <c r="EP564" s="126"/>
      <c r="EQ564" s="126"/>
      <c r="ER564" s="126"/>
      <c r="ES564" s="126"/>
      <c r="ET564" s="126"/>
      <c r="EU564" s="126"/>
      <c r="EV564" s="126"/>
      <c r="EW564" s="126"/>
      <c r="EX564" s="126"/>
      <c r="EY564" s="126"/>
      <c r="EZ564" s="126"/>
      <c r="FA564" s="126"/>
      <c r="FB564" s="126"/>
      <c r="FC564" s="126"/>
      <c r="FD564" s="126"/>
      <c r="FE564" s="126"/>
      <c r="FF564" s="126"/>
      <c r="FG564" s="126"/>
      <c r="FH564" s="126"/>
      <c r="FI564" s="126"/>
      <c r="FJ564" s="126"/>
      <c r="FK564" s="126"/>
      <c r="FL564" s="126"/>
      <c r="FM564" s="126"/>
      <c r="FN564" s="126"/>
      <c r="FO564" s="126"/>
      <c r="FP564" s="126"/>
      <c r="FQ564" s="126"/>
      <c r="FR564" s="126"/>
      <c r="FS564" s="126"/>
      <c r="FT564" s="126"/>
      <c r="FU564" s="126"/>
      <c r="FV564" s="126"/>
      <c r="FW564" s="126"/>
      <c r="FX564" s="126"/>
      <c r="FY564" s="126"/>
      <c r="FZ564" s="126"/>
      <c r="GA564" s="126"/>
      <c r="GB564" s="126"/>
      <c r="GC564" s="126"/>
      <c r="GD564" s="126"/>
      <c r="GE564" s="126"/>
      <c r="GF564" s="126"/>
      <c r="GG564" s="126"/>
      <c r="GH564" s="126"/>
      <c r="GI564" s="126"/>
      <c r="GJ564" s="126"/>
      <c r="GK564" s="126"/>
      <c r="GL564" s="126"/>
      <c r="GM564" s="126"/>
      <c r="GN564" s="126"/>
      <c r="GO564" s="126"/>
      <c r="GP564" s="126"/>
      <c r="GQ564" s="126"/>
      <c r="GR564" s="126"/>
      <c r="GS564" s="126"/>
      <c r="GT564" s="126"/>
      <c r="GU564" s="126"/>
      <c r="GV564" s="126"/>
      <c r="GW564" s="126"/>
      <c r="GX564" s="126"/>
      <c r="GY564" s="126"/>
      <c r="GZ564" s="126"/>
      <c r="HA564" s="126"/>
      <c r="HB564" s="126"/>
      <c r="HC564" s="126"/>
      <c r="HD564" s="126"/>
      <c r="HE564" s="126"/>
      <c r="HF564" s="126"/>
      <c r="HG564" s="126"/>
      <c r="HH564" s="126"/>
      <c r="HI564" s="126"/>
      <c r="HJ564" s="126"/>
      <c r="HK564" s="126"/>
      <c r="HL564" s="126"/>
      <c r="HM564" s="126"/>
      <c r="HN564" s="126"/>
      <c r="HO564" s="126"/>
      <c r="HP564" s="126"/>
      <c r="HQ564" s="126"/>
      <c r="HR564" s="126"/>
      <c r="HS564" s="126"/>
      <c r="HT564" s="126"/>
      <c r="HU564" s="126"/>
      <c r="HV564" s="126"/>
      <c r="HW564" s="126"/>
      <c r="HX564" s="126"/>
      <c r="HY564" s="126"/>
      <c r="HZ564" s="126"/>
      <c r="IA564" s="126"/>
      <c r="IB564" s="126"/>
      <c r="IC564" s="126"/>
      <c r="ID564" s="126"/>
      <c r="IE564" s="126"/>
      <c r="IF564" s="126"/>
      <c r="IG564" s="126"/>
      <c r="IH564" s="126"/>
      <c r="II564" s="126"/>
      <c r="IJ564" s="126"/>
      <c r="IK564" s="126"/>
      <c r="IL564" s="126"/>
      <c r="IM564" s="126"/>
      <c r="IN564" s="126"/>
      <c r="IO564" s="126"/>
      <c r="IP564" s="126"/>
      <c r="IQ564" s="126"/>
      <c r="IR564" s="126"/>
      <c r="IS564" s="126"/>
    </row>
    <row r="565" spans="1:253" s="127" customFormat="1" ht="21.95" customHeight="1" x14ac:dyDescent="0.25">
      <c r="A565" s="126"/>
      <c r="B565" s="287"/>
      <c r="C565" s="341"/>
      <c r="D565" s="357"/>
      <c r="E565" s="290"/>
      <c r="F565" s="219" t="s">
        <v>328</v>
      </c>
      <c r="G565" s="128"/>
      <c r="H565" s="128"/>
      <c r="I565" s="254"/>
      <c r="J565" s="254"/>
      <c r="K565" s="254"/>
      <c r="L565" s="254"/>
      <c r="M565" s="254"/>
      <c r="N565" s="254"/>
      <c r="O565" s="254"/>
      <c r="P565" s="254"/>
      <c r="Q565" s="254"/>
      <c r="R565" s="128"/>
      <c r="S565" s="128"/>
      <c r="T565" s="128"/>
      <c r="U565" s="128"/>
      <c r="V565" s="203">
        <f>SUM(H565:Q565)</f>
        <v>0</v>
      </c>
      <c r="W565" s="204">
        <f>SUM(I565:L565)*I562+SUM(M565:Q565)*M562</f>
        <v>0</v>
      </c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  <c r="EH565" s="126"/>
      <c r="EI565" s="126"/>
      <c r="EJ565" s="126"/>
      <c r="EK565" s="126"/>
      <c r="EL565" s="126"/>
      <c r="EM565" s="126"/>
      <c r="EN565" s="126"/>
      <c r="EO565" s="126"/>
      <c r="EP565" s="126"/>
      <c r="EQ565" s="126"/>
      <c r="ER565" s="126"/>
      <c r="ES565" s="126"/>
      <c r="ET565" s="126"/>
      <c r="EU565" s="126"/>
      <c r="EV565" s="126"/>
      <c r="EW565" s="126"/>
      <c r="EX565" s="126"/>
      <c r="EY565" s="126"/>
      <c r="EZ565" s="126"/>
      <c r="FA565" s="126"/>
      <c r="FB565" s="126"/>
      <c r="FC565" s="126"/>
      <c r="FD565" s="126"/>
      <c r="FE565" s="126"/>
      <c r="FF565" s="126"/>
      <c r="FG565" s="126"/>
      <c r="FH565" s="126"/>
      <c r="FI565" s="126"/>
      <c r="FJ565" s="126"/>
      <c r="FK565" s="126"/>
      <c r="FL565" s="126"/>
      <c r="FM565" s="126"/>
      <c r="FN565" s="126"/>
      <c r="FO565" s="126"/>
      <c r="FP565" s="126"/>
      <c r="FQ565" s="126"/>
      <c r="FR565" s="126"/>
      <c r="FS565" s="126"/>
      <c r="FT565" s="126"/>
      <c r="FU565" s="126"/>
      <c r="FV565" s="126"/>
      <c r="FW565" s="126"/>
      <c r="FX565" s="126"/>
      <c r="FY565" s="126"/>
      <c r="FZ565" s="126"/>
      <c r="GA565" s="126"/>
      <c r="GB565" s="126"/>
      <c r="GC565" s="126"/>
      <c r="GD565" s="126"/>
      <c r="GE565" s="126"/>
      <c r="GF565" s="126"/>
      <c r="GG565" s="126"/>
      <c r="GH565" s="126"/>
      <c r="GI565" s="126"/>
      <c r="GJ565" s="126"/>
      <c r="GK565" s="126"/>
      <c r="GL565" s="126"/>
      <c r="GM565" s="126"/>
      <c r="GN565" s="126"/>
      <c r="GO565" s="126"/>
      <c r="GP565" s="126"/>
      <c r="GQ565" s="126"/>
      <c r="GR565" s="126"/>
      <c r="GS565" s="126"/>
      <c r="GT565" s="126"/>
      <c r="GU565" s="126"/>
      <c r="GV565" s="126"/>
      <c r="GW565" s="126"/>
      <c r="GX565" s="126"/>
      <c r="GY565" s="126"/>
      <c r="GZ565" s="126"/>
      <c r="HA565" s="126"/>
      <c r="HB565" s="126"/>
      <c r="HC565" s="126"/>
      <c r="HD565" s="126"/>
      <c r="HE565" s="126"/>
      <c r="HF565" s="126"/>
      <c r="HG565" s="126"/>
      <c r="HH565" s="126"/>
      <c r="HI565" s="126"/>
      <c r="HJ565" s="126"/>
      <c r="HK565" s="126"/>
      <c r="HL565" s="126"/>
      <c r="HM565" s="126"/>
      <c r="HN565" s="126"/>
      <c r="HO565" s="126"/>
      <c r="HP565" s="126"/>
      <c r="HQ565" s="126"/>
      <c r="HR565" s="126"/>
      <c r="HS565" s="126"/>
      <c r="HT565" s="126"/>
      <c r="HU565" s="126"/>
      <c r="HV565" s="126"/>
      <c r="HW565" s="126"/>
      <c r="HX565" s="126"/>
      <c r="HY565" s="126"/>
      <c r="HZ565" s="126"/>
      <c r="IA565" s="126"/>
      <c r="IB565" s="126"/>
      <c r="IC565" s="126"/>
      <c r="ID565" s="126"/>
      <c r="IE565" s="126"/>
      <c r="IF565" s="126"/>
      <c r="IG565" s="126"/>
      <c r="IH565" s="126"/>
      <c r="II565" s="126"/>
      <c r="IJ565" s="126"/>
      <c r="IK565" s="126"/>
      <c r="IL565" s="126"/>
      <c r="IM565" s="126"/>
      <c r="IN565" s="126"/>
      <c r="IO565" s="126"/>
      <c r="IP565" s="126"/>
      <c r="IQ565" s="126"/>
      <c r="IR565" s="126"/>
      <c r="IS565" s="126"/>
    </row>
    <row r="566" spans="1:253" s="127" customFormat="1" ht="21.95" customHeight="1" x14ac:dyDescent="0.25">
      <c r="A566" s="126"/>
      <c r="B566" s="296"/>
      <c r="C566" s="553"/>
      <c r="D566" s="358"/>
      <c r="E566" s="300"/>
      <c r="F566" s="256" t="s">
        <v>381</v>
      </c>
      <c r="G566" s="128"/>
      <c r="H566" s="128"/>
      <c r="I566" s="255"/>
      <c r="J566" s="255"/>
      <c r="K566" s="255"/>
      <c r="L566" s="255"/>
      <c r="M566" s="255"/>
      <c r="N566" s="255"/>
      <c r="O566" s="255"/>
      <c r="P566" s="255"/>
      <c r="Q566" s="255"/>
      <c r="R566" s="128"/>
      <c r="S566" s="128"/>
      <c r="T566" s="128"/>
      <c r="U566" s="128"/>
      <c r="V566" s="203">
        <f>SUM(H566:Q566)</f>
        <v>0</v>
      </c>
      <c r="W566" s="204">
        <f>SUM(I566:L566)*I562+SUM(M566:Q566)*M562</f>
        <v>0</v>
      </c>
      <c r="X566" s="209"/>
      <c r="Y566" s="209"/>
      <c r="Z566" s="209"/>
      <c r="AA566" s="209"/>
      <c r="AB566" s="209"/>
      <c r="AC566" s="209"/>
      <c r="AD566" s="209"/>
      <c r="AE566" s="209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  <c r="EH566" s="126"/>
      <c r="EI566" s="126"/>
      <c r="EJ566" s="126"/>
      <c r="EK566" s="126"/>
      <c r="EL566" s="126"/>
      <c r="EM566" s="126"/>
      <c r="EN566" s="126"/>
      <c r="EO566" s="126"/>
      <c r="EP566" s="126"/>
      <c r="EQ566" s="126"/>
      <c r="ER566" s="126"/>
      <c r="ES566" s="126"/>
      <c r="ET566" s="126"/>
      <c r="EU566" s="126"/>
      <c r="EV566" s="126"/>
      <c r="EW566" s="126"/>
      <c r="EX566" s="126"/>
      <c r="EY566" s="126"/>
      <c r="EZ566" s="126"/>
      <c r="FA566" s="126"/>
      <c r="FB566" s="126"/>
      <c r="FC566" s="126"/>
      <c r="FD566" s="126"/>
      <c r="FE566" s="126"/>
      <c r="FF566" s="126"/>
      <c r="FG566" s="126"/>
      <c r="FH566" s="126"/>
      <c r="FI566" s="126"/>
      <c r="FJ566" s="126"/>
      <c r="FK566" s="126"/>
      <c r="FL566" s="126"/>
      <c r="FM566" s="126"/>
      <c r="FN566" s="126"/>
      <c r="FO566" s="126"/>
      <c r="FP566" s="126"/>
      <c r="FQ566" s="126"/>
      <c r="FR566" s="126"/>
      <c r="FS566" s="126"/>
      <c r="FT566" s="126"/>
      <c r="FU566" s="126"/>
      <c r="FV566" s="126"/>
      <c r="FW566" s="126"/>
      <c r="FX566" s="126"/>
      <c r="FY566" s="126"/>
      <c r="FZ566" s="126"/>
      <c r="GA566" s="126"/>
      <c r="GB566" s="126"/>
      <c r="GC566" s="126"/>
      <c r="GD566" s="126"/>
      <c r="GE566" s="126"/>
      <c r="GF566" s="126"/>
      <c r="GG566" s="126"/>
      <c r="GH566" s="126"/>
      <c r="GI566" s="126"/>
      <c r="GJ566" s="126"/>
      <c r="GK566" s="126"/>
      <c r="GL566" s="126"/>
      <c r="GM566" s="126"/>
      <c r="GN566" s="126"/>
      <c r="GO566" s="126"/>
      <c r="GP566" s="126"/>
      <c r="GQ566" s="126"/>
      <c r="GR566" s="126"/>
      <c r="GS566" s="126"/>
      <c r="GT566" s="126"/>
      <c r="GU566" s="126"/>
      <c r="GV566" s="126"/>
      <c r="GW566" s="126"/>
      <c r="GX566" s="126"/>
      <c r="GY566" s="126"/>
      <c r="GZ566" s="126"/>
      <c r="HA566" s="126"/>
      <c r="HB566" s="126"/>
      <c r="HC566" s="126"/>
      <c r="HD566" s="126"/>
      <c r="HE566" s="126"/>
      <c r="HF566" s="126"/>
      <c r="HG566" s="126"/>
      <c r="HH566" s="126"/>
      <c r="HI566" s="126"/>
      <c r="HJ566" s="126"/>
      <c r="HK566" s="126"/>
      <c r="HL566" s="126"/>
      <c r="HM566" s="126"/>
      <c r="HN566" s="126"/>
      <c r="HO566" s="126"/>
      <c r="HP566" s="126"/>
      <c r="HQ566" s="126"/>
      <c r="HR566" s="126"/>
      <c r="HS566" s="126"/>
      <c r="HT566" s="126"/>
      <c r="HU566" s="126"/>
      <c r="HV566" s="126"/>
      <c r="HW566" s="126"/>
      <c r="HX566" s="126"/>
      <c r="HY566" s="126"/>
      <c r="HZ566" s="126"/>
      <c r="IA566" s="126"/>
      <c r="IB566" s="126"/>
      <c r="IC566" s="126"/>
      <c r="ID566" s="126"/>
      <c r="IE566" s="126"/>
      <c r="IF566" s="126"/>
      <c r="IG566" s="126"/>
      <c r="IH566" s="126"/>
    </row>
    <row r="567" spans="1:253" s="127" customFormat="1" ht="21.95" customHeight="1" x14ac:dyDescent="0.25">
      <c r="A567" s="126"/>
      <c r="B567" s="287"/>
      <c r="C567" s="341"/>
      <c r="D567" s="357"/>
      <c r="E567" s="290"/>
      <c r="F567" s="218" t="s">
        <v>334</v>
      </c>
      <c r="G567" s="128"/>
      <c r="H567" s="128"/>
      <c r="I567" s="254"/>
      <c r="J567" s="254"/>
      <c r="K567" s="254"/>
      <c r="L567" s="254"/>
      <c r="M567" s="254"/>
      <c r="N567" s="254"/>
      <c r="O567" s="254"/>
      <c r="P567" s="254"/>
      <c r="Q567" s="254"/>
      <c r="R567" s="128"/>
      <c r="S567" s="128"/>
      <c r="T567" s="128"/>
      <c r="U567" s="128"/>
      <c r="V567" s="203">
        <f>SUM(H567:Q567)</f>
        <v>0</v>
      </c>
      <c r="W567" s="204">
        <f>SUM(I567:L567)*I562+SUM(M567:Q567)*M562</f>
        <v>0</v>
      </c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  <c r="EH567" s="126"/>
      <c r="EI567" s="126"/>
      <c r="EJ567" s="126"/>
      <c r="EK567" s="126"/>
      <c r="EL567" s="126"/>
      <c r="EM567" s="126"/>
      <c r="EN567" s="126"/>
      <c r="EO567" s="126"/>
      <c r="EP567" s="126"/>
      <c r="EQ567" s="126"/>
      <c r="ER567" s="126"/>
      <c r="ES567" s="126"/>
      <c r="ET567" s="126"/>
      <c r="EU567" s="126"/>
      <c r="EV567" s="126"/>
      <c r="EW567" s="126"/>
      <c r="EX567" s="126"/>
      <c r="EY567" s="126"/>
      <c r="EZ567" s="126"/>
      <c r="FA567" s="126"/>
      <c r="FB567" s="126"/>
      <c r="FC567" s="126"/>
      <c r="FD567" s="126"/>
      <c r="FE567" s="126"/>
      <c r="FF567" s="126"/>
      <c r="FG567" s="126"/>
      <c r="FH567" s="126"/>
      <c r="FI567" s="126"/>
      <c r="FJ567" s="126"/>
      <c r="FK567" s="126"/>
      <c r="FL567" s="126"/>
      <c r="FM567" s="126"/>
      <c r="FN567" s="126"/>
      <c r="FO567" s="126"/>
      <c r="FP567" s="126"/>
      <c r="FQ567" s="126"/>
      <c r="FR567" s="126"/>
      <c r="FS567" s="126"/>
      <c r="FT567" s="126"/>
      <c r="FU567" s="126"/>
      <c r="FV567" s="126"/>
      <c r="FW567" s="126"/>
      <c r="FX567" s="126"/>
      <c r="FY567" s="126"/>
      <c r="FZ567" s="126"/>
      <c r="GA567" s="126"/>
      <c r="GB567" s="126"/>
      <c r="GC567" s="126"/>
      <c r="GD567" s="126"/>
      <c r="GE567" s="126"/>
      <c r="GF567" s="126"/>
      <c r="GG567" s="126"/>
      <c r="GH567" s="126"/>
      <c r="GI567" s="126"/>
      <c r="GJ567" s="126"/>
      <c r="GK567" s="126"/>
      <c r="GL567" s="126"/>
      <c r="GM567" s="126"/>
      <c r="GN567" s="126"/>
      <c r="GO567" s="126"/>
      <c r="GP567" s="126"/>
      <c r="GQ567" s="126"/>
      <c r="GR567" s="126"/>
      <c r="GS567" s="126"/>
      <c r="GT567" s="126"/>
      <c r="GU567" s="126"/>
      <c r="GV567" s="126"/>
      <c r="GW567" s="126"/>
      <c r="GX567" s="126"/>
      <c r="GY567" s="126"/>
      <c r="GZ567" s="126"/>
      <c r="HA567" s="126"/>
      <c r="HB567" s="126"/>
      <c r="HC567" s="126"/>
      <c r="HD567" s="126"/>
      <c r="HE567" s="126"/>
      <c r="HF567" s="126"/>
      <c r="HG567" s="126"/>
      <c r="HH567" s="126"/>
      <c r="HI567" s="126"/>
      <c r="HJ567" s="126"/>
      <c r="HK567" s="126"/>
      <c r="HL567" s="126"/>
      <c r="HM567" s="126"/>
      <c r="HN567" s="126"/>
      <c r="HO567" s="126"/>
      <c r="HP567" s="126"/>
      <c r="HQ567" s="126"/>
      <c r="HR567" s="126"/>
      <c r="HS567" s="126"/>
      <c r="HT567" s="126"/>
      <c r="HU567" s="126"/>
      <c r="HV567" s="126"/>
      <c r="HW567" s="126"/>
      <c r="HX567" s="126"/>
      <c r="HY567" s="126"/>
      <c r="HZ567" s="126"/>
      <c r="IA567" s="126"/>
      <c r="IB567" s="126"/>
      <c r="IC567" s="126"/>
      <c r="ID567" s="126"/>
      <c r="IE567" s="126"/>
      <c r="IF567" s="126"/>
      <c r="IG567" s="126"/>
      <c r="IH567" s="126"/>
      <c r="II567" s="126"/>
      <c r="IJ567" s="126"/>
      <c r="IK567" s="126"/>
      <c r="IL567" s="126"/>
      <c r="IM567" s="126"/>
      <c r="IN567" s="126"/>
      <c r="IO567" s="126"/>
      <c r="IP567" s="126"/>
      <c r="IQ567" s="126"/>
      <c r="IR567" s="126"/>
      <c r="IS567" s="126"/>
    </row>
    <row r="568" spans="1:253" s="127" customFormat="1" ht="21.95" customHeight="1" x14ac:dyDescent="0.25">
      <c r="A568" s="126"/>
      <c r="B568" s="287"/>
      <c r="C568" s="341"/>
      <c r="D568" s="357"/>
      <c r="E568" s="290"/>
      <c r="F568" s="220" t="s">
        <v>324</v>
      </c>
      <c r="G568" s="128"/>
      <c r="H568" s="128"/>
      <c r="I568" s="254"/>
      <c r="J568" s="254"/>
      <c r="K568" s="254"/>
      <c r="L568" s="254"/>
      <c r="M568" s="254"/>
      <c r="N568" s="254"/>
      <c r="O568" s="254"/>
      <c r="P568" s="254"/>
      <c r="Q568" s="254"/>
      <c r="R568" s="128"/>
      <c r="S568" s="128"/>
      <c r="T568" s="128"/>
      <c r="U568" s="128"/>
      <c r="V568" s="203">
        <f>SUM(H568:Q568)</f>
        <v>0</v>
      </c>
      <c r="W568" s="204">
        <f>SUM(I568:L568)*I562+SUM(M568:Q568)*M562</f>
        <v>0</v>
      </c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  <c r="EH568" s="126"/>
      <c r="EI568" s="126"/>
      <c r="EJ568" s="126"/>
      <c r="EK568" s="126"/>
      <c r="EL568" s="126"/>
      <c r="EM568" s="126"/>
      <c r="EN568" s="126"/>
      <c r="EO568" s="126"/>
      <c r="EP568" s="126"/>
      <c r="EQ568" s="126"/>
      <c r="ER568" s="126"/>
      <c r="ES568" s="126"/>
      <c r="ET568" s="126"/>
      <c r="EU568" s="126"/>
      <c r="EV568" s="126"/>
      <c r="EW568" s="126"/>
      <c r="EX568" s="126"/>
      <c r="EY568" s="126"/>
      <c r="EZ568" s="126"/>
      <c r="FA568" s="126"/>
      <c r="FB568" s="126"/>
      <c r="FC568" s="126"/>
      <c r="FD568" s="126"/>
      <c r="FE568" s="126"/>
      <c r="FF568" s="126"/>
      <c r="FG568" s="126"/>
      <c r="FH568" s="126"/>
      <c r="FI568" s="126"/>
      <c r="FJ568" s="126"/>
      <c r="FK568" s="126"/>
      <c r="FL568" s="126"/>
      <c r="FM568" s="126"/>
      <c r="FN568" s="126"/>
      <c r="FO568" s="126"/>
      <c r="FP568" s="126"/>
      <c r="FQ568" s="126"/>
      <c r="FR568" s="126"/>
      <c r="FS568" s="126"/>
      <c r="FT568" s="126"/>
      <c r="FU568" s="126"/>
      <c r="FV568" s="126"/>
      <c r="FW568" s="126"/>
      <c r="FX568" s="126"/>
      <c r="FY568" s="126"/>
      <c r="FZ568" s="126"/>
      <c r="GA568" s="126"/>
      <c r="GB568" s="126"/>
      <c r="GC568" s="126"/>
      <c r="GD568" s="126"/>
      <c r="GE568" s="126"/>
      <c r="GF568" s="126"/>
      <c r="GG568" s="126"/>
      <c r="GH568" s="126"/>
      <c r="GI568" s="126"/>
      <c r="GJ568" s="126"/>
      <c r="GK568" s="126"/>
      <c r="GL568" s="126"/>
      <c r="GM568" s="126"/>
      <c r="GN568" s="126"/>
      <c r="GO568" s="126"/>
      <c r="GP568" s="126"/>
      <c r="GQ568" s="126"/>
      <c r="GR568" s="126"/>
      <c r="GS568" s="126"/>
      <c r="GT568" s="126"/>
      <c r="GU568" s="126"/>
      <c r="GV568" s="126"/>
      <c r="GW568" s="126"/>
      <c r="GX568" s="126"/>
      <c r="GY568" s="126"/>
      <c r="GZ568" s="126"/>
      <c r="HA568" s="126"/>
      <c r="HB568" s="126"/>
      <c r="HC568" s="126"/>
      <c r="HD568" s="126"/>
      <c r="HE568" s="126"/>
      <c r="HF568" s="126"/>
      <c r="HG568" s="126"/>
      <c r="HH568" s="126"/>
      <c r="HI568" s="126"/>
      <c r="HJ568" s="126"/>
      <c r="HK568" s="126"/>
      <c r="HL568" s="126"/>
      <c r="HM568" s="126"/>
      <c r="HN568" s="126"/>
      <c r="HO568" s="126"/>
      <c r="HP568" s="126"/>
      <c r="HQ568" s="126"/>
      <c r="HR568" s="126"/>
      <c r="HS568" s="126"/>
      <c r="HT568" s="126"/>
      <c r="HU568" s="126"/>
      <c r="HV568" s="126"/>
      <c r="HW568" s="126"/>
      <c r="HX568" s="126"/>
      <c r="HY568" s="126"/>
      <c r="HZ568" s="126"/>
      <c r="IA568" s="126"/>
      <c r="IB568" s="126"/>
      <c r="IC568" s="126"/>
      <c r="ID568" s="126"/>
      <c r="IE568" s="126"/>
      <c r="IF568" s="126"/>
      <c r="IG568" s="126"/>
      <c r="IH568" s="126"/>
      <c r="II568" s="126"/>
      <c r="IJ568" s="126"/>
      <c r="IK568" s="126"/>
      <c r="IL568" s="126"/>
      <c r="IM568" s="126"/>
      <c r="IN568" s="126"/>
      <c r="IO568" s="126"/>
      <c r="IP568" s="126"/>
      <c r="IQ568" s="126"/>
      <c r="IR568" s="126"/>
      <c r="IS568" s="126"/>
    </row>
    <row r="569" spans="1:253" s="144" customFormat="1" ht="4.5" customHeight="1" x14ac:dyDescent="0.25">
      <c r="A569" s="127"/>
      <c r="B569" s="107"/>
      <c r="C569" s="107"/>
      <c r="D569" s="107"/>
      <c r="E569" s="107"/>
      <c r="F569" s="199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205"/>
      <c r="W569" s="206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7"/>
      <c r="CC569" s="127"/>
      <c r="CD569" s="127"/>
      <c r="CE569" s="127"/>
      <c r="CF569" s="127"/>
      <c r="CG569" s="127"/>
      <c r="CH569" s="127"/>
      <c r="CI569" s="127"/>
      <c r="CJ569" s="127"/>
      <c r="CK569" s="127"/>
      <c r="CL569" s="127"/>
      <c r="CM569" s="127"/>
      <c r="CN569" s="127"/>
      <c r="CO569" s="127"/>
      <c r="CP569" s="127"/>
      <c r="CQ569" s="127"/>
      <c r="CR569" s="127"/>
      <c r="CS569" s="127"/>
      <c r="CT569" s="127"/>
      <c r="CU569" s="127"/>
      <c r="CV569" s="127"/>
      <c r="CW569" s="127"/>
      <c r="CX569" s="127"/>
      <c r="CY569" s="127"/>
      <c r="CZ569" s="127"/>
      <c r="DA569" s="127"/>
      <c r="DB569" s="127"/>
      <c r="DC569" s="127"/>
      <c r="DD569" s="127"/>
      <c r="DE569" s="127"/>
      <c r="DF569" s="127"/>
      <c r="DG569" s="127"/>
      <c r="DH569" s="127"/>
      <c r="DI569" s="127"/>
      <c r="DJ569" s="127"/>
      <c r="DK569" s="127"/>
      <c r="DL569" s="127"/>
      <c r="DM569" s="127"/>
      <c r="DN569" s="127"/>
      <c r="DO569" s="127"/>
      <c r="DP569" s="127"/>
      <c r="DQ569" s="127"/>
      <c r="DR569" s="127"/>
      <c r="DS569" s="127"/>
      <c r="DT569" s="127"/>
      <c r="DU569" s="127"/>
      <c r="DV569" s="127"/>
      <c r="DW569" s="127"/>
      <c r="DX569" s="127"/>
      <c r="DY569" s="127"/>
      <c r="DZ569" s="127"/>
      <c r="EA569" s="127"/>
      <c r="EB569" s="127"/>
      <c r="EC569" s="127"/>
      <c r="ED569" s="127"/>
      <c r="EE569" s="127"/>
      <c r="EF569" s="127"/>
      <c r="EG569" s="127"/>
      <c r="EH569" s="127"/>
      <c r="EI569" s="127"/>
      <c r="EJ569" s="127"/>
      <c r="EK569" s="127"/>
      <c r="EL569" s="127"/>
      <c r="EM569" s="127"/>
      <c r="EN569" s="127"/>
      <c r="EO569" s="127"/>
      <c r="EP569" s="127"/>
      <c r="EQ569" s="127"/>
      <c r="ER569" s="127"/>
      <c r="ES569" s="127"/>
      <c r="ET569" s="127"/>
      <c r="EU569" s="127"/>
      <c r="EV569" s="127"/>
      <c r="EW569" s="127"/>
      <c r="EX569" s="127"/>
      <c r="EY569" s="127"/>
      <c r="EZ569" s="127"/>
      <c r="FA569" s="127"/>
      <c r="FB569" s="127"/>
      <c r="FC569" s="127"/>
      <c r="FD569" s="127"/>
      <c r="FE569" s="127"/>
      <c r="FF569" s="127"/>
      <c r="FG569" s="127"/>
      <c r="FH569" s="127"/>
      <c r="FI569" s="127"/>
      <c r="FJ569" s="127"/>
      <c r="FK569" s="127"/>
      <c r="FL569" s="127"/>
      <c r="FM569" s="127"/>
      <c r="FN569" s="127"/>
      <c r="FO569" s="127"/>
      <c r="FP569" s="127"/>
      <c r="FQ569" s="127"/>
      <c r="FR569" s="127"/>
      <c r="FS569" s="127"/>
      <c r="FT569" s="127"/>
      <c r="FU569" s="127"/>
      <c r="FV569" s="127"/>
      <c r="FW569" s="127"/>
      <c r="FX569" s="127"/>
      <c r="FY569" s="127"/>
      <c r="FZ569" s="127"/>
      <c r="GA569" s="127"/>
      <c r="GB569" s="127"/>
      <c r="GC569" s="127"/>
      <c r="GD569" s="127"/>
      <c r="GE569" s="127"/>
      <c r="GF569" s="127"/>
      <c r="GG569" s="127"/>
      <c r="GH569" s="127"/>
      <c r="GI569" s="127"/>
      <c r="GJ569" s="127"/>
      <c r="GK569" s="127"/>
      <c r="GL569" s="127"/>
      <c r="GM569" s="127"/>
      <c r="GN569" s="127"/>
      <c r="GO569" s="127"/>
      <c r="GP569" s="127"/>
      <c r="GQ569" s="127"/>
      <c r="GR569" s="127"/>
      <c r="GS569" s="127"/>
      <c r="GT569" s="127"/>
      <c r="GU569" s="127"/>
      <c r="GV569" s="127"/>
      <c r="GW569" s="127"/>
      <c r="GX569" s="127"/>
      <c r="GY569" s="127"/>
      <c r="GZ569" s="127"/>
      <c r="HA569" s="127"/>
      <c r="HB569" s="127"/>
      <c r="HC569" s="127"/>
      <c r="HD569" s="127"/>
      <c r="HE569" s="127"/>
      <c r="HF569" s="127"/>
      <c r="HG569" s="127"/>
      <c r="HH569" s="127"/>
      <c r="HI569" s="127"/>
      <c r="HJ569" s="127"/>
      <c r="HK569" s="127"/>
      <c r="HL569" s="127"/>
      <c r="HM569" s="127"/>
      <c r="HN569" s="127"/>
      <c r="HO569" s="127"/>
      <c r="HP569" s="127"/>
      <c r="HQ569" s="127"/>
      <c r="HR569" s="127"/>
      <c r="HS569" s="127"/>
      <c r="HT569" s="127"/>
      <c r="HU569" s="127"/>
      <c r="HV569" s="127"/>
      <c r="HW569" s="127"/>
      <c r="HX569" s="127"/>
      <c r="HY569" s="127"/>
      <c r="HZ569" s="127"/>
      <c r="IA569" s="127"/>
      <c r="IB569" s="127"/>
      <c r="IC569" s="127"/>
      <c r="ID569" s="127"/>
      <c r="IE569" s="127"/>
      <c r="IF569" s="127"/>
      <c r="IG569" s="127"/>
      <c r="IH569" s="127"/>
      <c r="II569" s="127"/>
      <c r="IJ569" s="127"/>
      <c r="IK569" s="127"/>
      <c r="IL569" s="127"/>
      <c r="IM569" s="127"/>
      <c r="IN569" s="127"/>
      <c r="IO569" s="127"/>
      <c r="IP569" s="127"/>
      <c r="IQ569" s="127"/>
      <c r="IR569" s="127"/>
      <c r="IS569" s="127"/>
    </row>
    <row r="570" spans="1:253" s="127" customFormat="1" ht="24.95" customHeight="1" x14ac:dyDescent="0.25">
      <c r="A570" s="126"/>
      <c r="B570" s="287"/>
      <c r="C570" s="352" t="s">
        <v>337</v>
      </c>
      <c r="D570" s="289" t="s">
        <v>338</v>
      </c>
      <c r="E570" s="290" t="s">
        <v>3</v>
      </c>
      <c r="F570" s="291"/>
      <c r="G570" s="125"/>
      <c r="H570" s="128"/>
      <c r="I570" s="312">
        <v>395</v>
      </c>
      <c r="J570" s="312"/>
      <c r="K570" s="312"/>
      <c r="L570" s="312"/>
      <c r="M570" s="318">
        <v>455</v>
      </c>
      <c r="N570" s="318"/>
      <c r="O570" s="318"/>
      <c r="P570" s="318"/>
      <c r="Q570" s="318"/>
      <c r="R570" s="128"/>
      <c r="S570" s="128"/>
      <c r="T570" s="128"/>
      <c r="U570" s="128"/>
      <c r="V570" s="128"/>
      <c r="W570" s="223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  <c r="EH570" s="126"/>
      <c r="EI570" s="126"/>
      <c r="EJ570" s="126"/>
      <c r="EK570" s="126"/>
      <c r="EL570" s="126"/>
      <c r="EM570" s="126"/>
      <c r="EN570" s="126"/>
      <c r="EO570" s="126"/>
      <c r="EP570" s="126"/>
      <c r="EQ570" s="126"/>
      <c r="ER570" s="126"/>
      <c r="ES570" s="126"/>
      <c r="ET570" s="126"/>
      <c r="EU570" s="126"/>
      <c r="EV570" s="126"/>
      <c r="EW570" s="126"/>
      <c r="EX570" s="126"/>
      <c r="EY570" s="126"/>
      <c r="EZ570" s="126"/>
      <c r="FA570" s="126"/>
      <c r="FB570" s="126"/>
      <c r="FC570" s="126"/>
      <c r="FD570" s="126"/>
      <c r="FE570" s="126"/>
      <c r="FF570" s="126"/>
      <c r="FG570" s="126"/>
      <c r="FH570" s="126"/>
      <c r="FI570" s="126"/>
      <c r="FJ570" s="126"/>
      <c r="FK570" s="126"/>
      <c r="FL570" s="126"/>
      <c r="FM570" s="126"/>
      <c r="FN570" s="126"/>
      <c r="FO570" s="126"/>
      <c r="FP570" s="126"/>
      <c r="FQ570" s="126"/>
      <c r="FR570" s="126"/>
      <c r="FS570" s="126"/>
      <c r="FT570" s="126"/>
      <c r="FU570" s="126"/>
      <c r="FV570" s="126"/>
      <c r="FW570" s="126"/>
      <c r="FX570" s="126"/>
      <c r="FY570" s="126"/>
      <c r="FZ570" s="126"/>
      <c r="GA570" s="126"/>
      <c r="GB570" s="126"/>
      <c r="GC570" s="126"/>
      <c r="GD570" s="126"/>
      <c r="GE570" s="126"/>
      <c r="GF570" s="126"/>
      <c r="GG570" s="126"/>
      <c r="GH570" s="126"/>
      <c r="GI570" s="126"/>
      <c r="GJ570" s="126"/>
      <c r="GK570" s="126"/>
      <c r="GL570" s="126"/>
      <c r="GM570" s="126"/>
      <c r="GN570" s="126"/>
      <c r="GO570" s="126"/>
      <c r="GP570" s="126"/>
      <c r="GQ570" s="126"/>
      <c r="GR570" s="126"/>
      <c r="GS570" s="126"/>
      <c r="GT570" s="126"/>
      <c r="GU570" s="126"/>
      <c r="GV570" s="126"/>
      <c r="GW570" s="126"/>
      <c r="GX570" s="126"/>
      <c r="GY570" s="126"/>
      <c r="GZ570" s="126"/>
      <c r="HA570" s="126"/>
      <c r="HB570" s="126"/>
      <c r="HC570" s="126"/>
      <c r="HD570" s="126"/>
      <c r="HE570" s="126"/>
      <c r="HF570" s="126"/>
      <c r="HG570" s="126"/>
      <c r="HH570" s="126"/>
      <c r="HI570" s="126"/>
      <c r="HJ570" s="126"/>
      <c r="HK570" s="126"/>
      <c r="HL570" s="126"/>
      <c r="HM570" s="126"/>
      <c r="HN570" s="126"/>
      <c r="HO570" s="126"/>
      <c r="HP570" s="126"/>
      <c r="HQ570" s="126"/>
      <c r="HR570" s="126"/>
      <c r="HS570" s="126"/>
      <c r="HT570" s="126"/>
      <c r="HU570" s="126"/>
      <c r="HV570" s="126"/>
      <c r="HW570" s="126"/>
      <c r="HX570" s="126"/>
      <c r="HY570" s="126"/>
      <c r="HZ570" s="126"/>
      <c r="IA570" s="126"/>
      <c r="IB570" s="126"/>
      <c r="IC570" s="126"/>
      <c r="ID570" s="126"/>
      <c r="IE570" s="126"/>
      <c r="IF570" s="126"/>
      <c r="IG570" s="126"/>
      <c r="IH570" s="126"/>
      <c r="II570" s="126"/>
      <c r="IJ570" s="126"/>
      <c r="IK570" s="126"/>
      <c r="IL570" s="126"/>
      <c r="IM570" s="126"/>
      <c r="IN570" s="126"/>
      <c r="IO570" s="126"/>
      <c r="IP570" s="126"/>
      <c r="IQ570" s="126"/>
      <c r="IR570" s="126"/>
      <c r="IS570" s="126"/>
    </row>
    <row r="571" spans="1:253" s="127" customFormat="1" ht="24" customHeight="1" x14ac:dyDescent="0.25">
      <c r="A571" s="126"/>
      <c r="B571" s="287"/>
      <c r="C571" s="353"/>
      <c r="D571" s="289"/>
      <c r="E571" s="290"/>
      <c r="F571" s="292"/>
      <c r="G571" s="128"/>
      <c r="H571" s="128"/>
      <c r="I571" s="129">
        <v>28</v>
      </c>
      <c r="J571" s="129">
        <v>30</v>
      </c>
      <c r="K571" s="129">
        <v>32</v>
      </c>
      <c r="L571" s="130">
        <v>34</v>
      </c>
      <c r="M571" s="129">
        <v>36</v>
      </c>
      <c r="N571" s="129">
        <v>38</v>
      </c>
      <c r="O571" s="129">
        <v>40</v>
      </c>
      <c r="P571" s="129">
        <v>42</v>
      </c>
      <c r="Q571" s="130">
        <v>44</v>
      </c>
      <c r="R571" s="128"/>
      <c r="S571" s="128"/>
      <c r="T571" s="128"/>
      <c r="U571" s="128"/>
      <c r="V571" s="128"/>
      <c r="W571" s="222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  <c r="EH571" s="126"/>
      <c r="EI571" s="126"/>
      <c r="EJ571" s="126"/>
      <c r="EK571" s="126"/>
      <c r="EL571" s="126"/>
      <c r="EM571" s="126"/>
      <c r="EN571" s="126"/>
      <c r="EO571" s="126"/>
      <c r="EP571" s="126"/>
      <c r="EQ571" s="126"/>
      <c r="ER571" s="126"/>
      <c r="ES571" s="126"/>
      <c r="ET571" s="126"/>
      <c r="EU571" s="126"/>
      <c r="EV571" s="126"/>
      <c r="EW571" s="126"/>
      <c r="EX571" s="126"/>
      <c r="EY571" s="126"/>
      <c r="EZ571" s="126"/>
      <c r="FA571" s="126"/>
      <c r="FB571" s="126"/>
      <c r="FC571" s="126"/>
      <c r="FD571" s="126"/>
      <c r="FE571" s="126"/>
      <c r="FF571" s="126"/>
      <c r="FG571" s="126"/>
      <c r="FH571" s="126"/>
      <c r="FI571" s="126"/>
      <c r="FJ571" s="126"/>
      <c r="FK571" s="126"/>
      <c r="FL571" s="126"/>
      <c r="FM571" s="126"/>
      <c r="FN571" s="126"/>
      <c r="FO571" s="126"/>
      <c r="FP571" s="126"/>
      <c r="FQ571" s="126"/>
      <c r="FR571" s="126"/>
      <c r="FS571" s="126"/>
      <c r="FT571" s="126"/>
      <c r="FU571" s="126"/>
      <c r="FV571" s="126"/>
      <c r="FW571" s="126"/>
      <c r="FX571" s="126"/>
      <c r="FY571" s="126"/>
      <c r="FZ571" s="126"/>
      <c r="GA571" s="126"/>
      <c r="GB571" s="126"/>
      <c r="GC571" s="126"/>
      <c r="GD571" s="126"/>
      <c r="GE571" s="126"/>
      <c r="GF571" s="126"/>
      <c r="GG571" s="126"/>
      <c r="GH571" s="126"/>
      <c r="GI571" s="126"/>
      <c r="GJ571" s="126"/>
      <c r="GK571" s="126"/>
      <c r="GL571" s="126"/>
      <c r="GM571" s="126"/>
      <c r="GN571" s="126"/>
      <c r="GO571" s="126"/>
      <c r="GP571" s="126"/>
      <c r="GQ571" s="126"/>
      <c r="GR571" s="126"/>
      <c r="GS571" s="126"/>
      <c r="GT571" s="126"/>
      <c r="GU571" s="126"/>
      <c r="GV571" s="126"/>
      <c r="GW571" s="126"/>
      <c r="GX571" s="126"/>
      <c r="GY571" s="126"/>
      <c r="GZ571" s="126"/>
      <c r="HA571" s="126"/>
      <c r="HB571" s="126"/>
      <c r="HC571" s="126"/>
      <c r="HD571" s="126"/>
      <c r="HE571" s="126"/>
      <c r="HF571" s="126"/>
      <c r="HG571" s="126"/>
      <c r="HH571" s="126"/>
      <c r="HI571" s="126"/>
      <c r="HJ571" s="126"/>
      <c r="HK571" s="126"/>
      <c r="HL571" s="126"/>
      <c r="HM571" s="126"/>
      <c r="HN571" s="126"/>
      <c r="HO571" s="126"/>
      <c r="HP571" s="126"/>
      <c r="HQ571" s="126"/>
      <c r="HR571" s="126"/>
      <c r="HS571" s="126"/>
      <c r="HT571" s="126"/>
      <c r="HU571" s="126"/>
      <c r="HV571" s="126"/>
      <c r="HW571" s="126"/>
      <c r="HX571" s="126"/>
      <c r="HY571" s="126"/>
      <c r="HZ571" s="126"/>
      <c r="IA571" s="126"/>
      <c r="IB571" s="126"/>
      <c r="IC571" s="126"/>
      <c r="ID571" s="126"/>
      <c r="IE571" s="126"/>
      <c r="IF571" s="126"/>
      <c r="IG571" s="126"/>
      <c r="IH571" s="126"/>
      <c r="II571" s="126"/>
      <c r="IJ571" s="126"/>
      <c r="IK571" s="126"/>
      <c r="IL571" s="126"/>
      <c r="IM571" s="126"/>
      <c r="IN571" s="126"/>
      <c r="IO571" s="126"/>
      <c r="IP571" s="126"/>
      <c r="IQ571" s="126"/>
      <c r="IR571" s="126"/>
      <c r="IS571" s="126"/>
    </row>
    <row r="572" spans="1:253" s="127" customFormat="1" ht="21.95" customHeight="1" x14ac:dyDescent="0.25">
      <c r="A572" s="126"/>
      <c r="B572" s="287"/>
      <c r="C572" s="353"/>
      <c r="D572" s="289"/>
      <c r="E572" s="290"/>
      <c r="F572" s="201" t="s">
        <v>55</v>
      </c>
      <c r="G572" s="128"/>
      <c r="H572" s="128"/>
      <c r="I572" s="254"/>
      <c r="J572" s="254"/>
      <c r="K572" s="254"/>
      <c r="L572" s="254"/>
      <c r="M572" s="254"/>
      <c r="N572" s="254"/>
      <c r="O572" s="254"/>
      <c r="P572" s="254"/>
      <c r="Q572" s="254"/>
      <c r="R572" s="128"/>
      <c r="S572" s="128"/>
      <c r="T572" s="128"/>
      <c r="U572" s="128"/>
      <c r="V572" s="203">
        <f>SUM(H572:Q572)</f>
        <v>0</v>
      </c>
      <c r="W572" s="204">
        <f>SUM(I572:L572)*I570+SUM(M572:Q572)*M570</f>
        <v>0</v>
      </c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  <c r="EH572" s="126"/>
      <c r="EI572" s="126"/>
      <c r="EJ572" s="126"/>
      <c r="EK572" s="126"/>
      <c r="EL572" s="126"/>
      <c r="EM572" s="126"/>
      <c r="EN572" s="126"/>
      <c r="EO572" s="126"/>
      <c r="EP572" s="126"/>
      <c r="EQ572" s="126"/>
      <c r="ER572" s="126"/>
      <c r="ES572" s="126"/>
      <c r="ET572" s="126"/>
      <c r="EU572" s="126"/>
      <c r="EV572" s="126"/>
      <c r="EW572" s="126"/>
      <c r="EX572" s="126"/>
      <c r="EY572" s="126"/>
      <c r="EZ572" s="126"/>
      <c r="FA572" s="126"/>
      <c r="FB572" s="126"/>
      <c r="FC572" s="126"/>
      <c r="FD572" s="126"/>
      <c r="FE572" s="126"/>
      <c r="FF572" s="126"/>
      <c r="FG572" s="126"/>
      <c r="FH572" s="126"/>
      <c r="FI572" s="126"/>
      <c r="FJ572" s="126"/>
      <c r="FK572" s="126"/>
      <c r="FL572" s="126"/>
      <c r="FM572" s="126"/>
      <c r="FN572" s="126"/>
      <c r="FO572" s="126"/>
      <c r="FP572" s="126"/>
      <c r="FQ572" s="126"/>
      <c r="FR572" s="126"/>
      <c r="FS572" s="126"/>
      <c r="FT572" s="126"/>
      <c r="FU572" s="126"/>
      <c r="FV572" s="126"/>
      <c r="FW572" s="126"/>
      <c r="FX572" s="126"/>
      <c r="FY572" s="126"/>
      <c r="FZ572" s="126"/>
      <c r="GA572" s="126"/>
      <c r="GB572" s="126"/>
      <c r="GC572" s="126"/>
      <c r="GD572" s="126"/>
      <c r="GE572" s="126"/>
      <c r="GF572" s="126"/>
      <c r="GG572" s="126"/>
      <c r="GH572" s="126"/>
      <c r="GI572" s="126"/>
      <c r="GJ572" s="126"/>
      <c r="GK572" s="126"/>
      <c r="GL572" s="126"/>
      <c r="GM572" s="126"/>
      <c r="GN572" s="126"/>
      <c r="GO572" s="126"/>
      <c r="GP572" s="126"/>
      <c r="GQ572" s="126"/>
      <c r="GR572" s="126"/>
      <c r="GS572" s="126"/>
      <c r="GT572" s="126"/>
      <c r="GU572" s="126"/>
      <c r="GV572" s="126"/>
      <c r="GW572" s="126"/>
      <c r="GX572" s="126"/>
      <c r="GY572" s="126"/>
      <c r="GZ572" s="126"/>
      <c r="HA572" s="126"/>
      <c r="HB572" s="126"/>
      <c r="HC572" s="126"/>
      <c r="HD572" s="126"/>
      <c r="HE572" s="126"/>
      <c r="HF572" s="126"/>
      <c r="HG572" s="126"/>
      <c r="HH572" s="126"/>
      <c r="HI572" s="126"/>
      <c r="HJ572" s="126"/>
      <c r="HK572" s="126"/>
      <c r="HL572" s="126"/>
      <c r="HM572" s="126"/>
      <c r="HN572" s="126"/>
      <c r="HO572" s="126"/>
      <c r="HP572" s="126"/>
      <c r="HQ572" s="126"/>
      <c r="HR572" s="126"/>
      <c r="HS572" s="126"/>
      <c r="HT572" s="126"/>
      <c r="HU572" s="126"/>
      <c r="HV572" s="126"/>
      <c r="HW572" s="126"/>
      <c r="HX572" s="126"/>
      <c r="HY572" s="126"/>
      <c r="HZ572" s="126"/>
      <c r="IA572" s="126"/>
      <c r="IB572" s="126"/>
      <c r="IC572" s="126"/>
      <c r="ID572" s="126"/>
      <c r="IE572" s="126"/>
      <c r="IF572" s="126"/>
      <c r="IG572" s="126"/>
      <c r="IH572" s="126"/>
      <c r="II572" s="126"/>
      <c r="IJ572" s="126"/>
      <c r="IK572" s="126"/>
      <c r="IL572" s="126"/>
      <c r="IM572" s="126"/>
      <c r="IN572" s="126"/>
      <c r="IO572" s="126"/>
      <c r="IP572" s="126"/>
      <c r="IQ572" s="126"/>
      <c r="IR572" s="126"/>
      <c r="IS572" s="126"/>
    </row>
    <row r="573" spans="1:253" s="127" customFormat="1" ht="21.95" hidden="1" customHeight="1" x14ac:dyDescent="0.25">
      <c r="A573" s="126"/>
      <c r="B573" s="287"/>
      <c r="C573" s="353"/>
      <c r="D573" s="289"/>
      <c r="E573" s="290"/>
      <c r="F573" s="201" t="s">
        <v>59</v>
      </c>
      <c r="G573" s="128"/>
      <c r="H573" s="128"/>
      <c r="I573" s="112"/>
      <c r="J573" s="112"/>
      <c r="K573" s="254"/>
      <c r="L573" s="112"/>
      <c r="M573" s="112"/>
      <c r="N573" s="112"/>
      <c r="O573" s="112"/>
      <c r="P573" s="112"/>
      <c r="Q573" s="112"/>
      <c r="R573" s="128"/>
      <c r="S573" s="128"/>
      <c r="T573" s="128"/>
      <c r="U573" s="128"/>
      <c r="V573" s="203">
        <f>SUM(H573:Q573)</f>
        <v>0</v>
      </c>
      <c r="W573" s="204">
        <f>SUM(I573:L573)*I570+SUM(M573:Q573)*M570</f>
        <v>0</v>
      </c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  <c r="EH573" s="126"/>
      <c r="EI573" s="126"/>
      <c r="EJ573" s="126"/>
      <c r="EK573" s="126"/>
      <c r="EL573" s="126"/>
      <c r="EM573" s="126"/>
      <c r="EN573" s="126"/>
      <c r="EO573" s="126"/>
      <c r="EP573" s="126"/>
      <c r="EQ573" s="126"/>
      <c r="ER573" s="126"/>
      <c r="ES573" s="126"/>
      <c r="ET573" s="126"/>
      <c r="EU573" s="126"/>
      <c r="EV573" s="126"/>
      <c r="EW573" s="126"/>
      <c r="EX573" s="126"/>
      <c r="EY573" s="126"/>
      <c r="EZ573" s="126"/>
      <c r="FA573" s="126"/>
      <c r="FB573" s="126"/>
      <c r="FC573" s="126"/>
      <c r="FD573" s="126"/>
      <c r="FE573" s="126"/>
      <c r="FF573" s="126"/>
      <c r="FG573" s="126"/>
      <c r="FH573" s="126"/>
      <c r="FI573" s="126"/>
      <c r="FJ573" s="126"/>
      <c r="FK573" s="126"/>
      <c r="FL573" s="126"/>
      <c r="FM573" s="126"/>
      <c r="FN573" s="126"/>
      <c r="FO573" s="126"/>
      <c r="FP573" s="126"/>
      <c r="FQ573" s="126"/>
      <c r="FR573" s="126"/>
      <c r="FS573" s="126"/>
      <c r="FT573" s="126"/>
      <c r="FU573" s="126"/>
      <c r="FV573" s="126"/>
      <c r="FW573" s="126"/>
      <c r="FX573" s="126"/>
      <c r="FY573" s="126"/>
      <c r="FZ573" s="126"/>
      <c r="GA573" s="126"/>
      <c r="GB573" s="126"/>
      <c r="GC573" s="126"/>
      <c r="GD573" s="126"/>
      <c r="GE573" s="126"/>
      <c r="GF573" s="126"/>
      <c r="GG573" s="126"/>
      <c r="GH573" s="126"/>
      <c r="GI573" s="126"/>
      <c r="GJ573" s="126"/>
      <c r="GK573" s="126"/>
      <c r="GL573" s="126"/>
      <c r="GM573" s="126"/>
      <c r="GN573" s="126"/>
      <c r="GO573" s="126"/>
      <c r="GP573" s="126"/>
      <c r="GQ573" s="126"/>
      <c r="GR573" s="126"/>
      <c r="GS573" s="126"/>
      <c r="GT573" s="126"/>
      <c r="GU573" s="126"/>
      <c r="GV573" s="126"/>
      <c r="GW573" s="126"/>
      <c r="GX573" s="126"/>
      <c r="GY573" s="126"/>
      <c r="GZ573" s="126"/>
      <c r="HA573" s="126"/>
      <c r="HB573" s="126"/>
      <c r="HC573" s="126"/>
      <c r="HD573" s="126"/>
      <c r="HE573" s="126"/>
      <c r="HF573" s="126"/>
      <c r="HG573" s="126"/>
      <c r="HH573" s="126"/>
      <c r="HI573" s="126"/>
      <c r="HJ573" s="126"/>
      <c r="HK573" s="126"/>
      <c r="HL573" s="126"/>
      <c r="HM573" s="126"/>
      <c r="HN573" s="126"/>
      <c r="HO573" s="126"/>
      <c r="HP573" s="126"/>
      <c r="HQ573" s="126"/>
      <c r="HR573" s="126"/>
      <c r="HS573" s="126"/>
      <c r="HT573" s="126"/>
      <c r="HU573" s="126"/>
      <c r="HV573" s="126"/>
      <c r="HW573" s="126"/>
      <c r="HX573" s="126"/>
      <c r="HY573" s="126"/>
      <c r="HZ573" s="126"/>
      <c r="IA573" s="126"/>
      <c r="IB573" s="126"/>
      <c r="IC573" s="126"/>
      <c r="ID573" s="126"/>
      <c r="IE573" s="126"/>
      <c r="IF573" s="126"/>
      <c r="IG573" s="126"/>
      <c r="IH573" s="126"/>
      <c r="II573" s="126"/>
      <c r="IJ573" s="126"/>
      <c r="IK573" s="126"/>
      <c r="IL573" s="126"/>
      <c r="IM573" s="126"/>
      <c r="IN573" s="126"/>
      <c r="IO573" s="126"/>
      <c r="IP573" s="126"/>
      <c r="IQ573" s="126"/>
      <c r="IR573" s="126"/>
      <c r="IS573" s="126"/>
    </row>
    <row r="574" spans="1:253" s="127" customFormat="1" ht="21.95" hidden="1" customHeight="1" x14ac:dyDescent="0.25">
      <c r="A574" s="126"/>
      <c r="B574" s="296"/>
      <c r="C574" s="353"/>
      <c r="D574" s="299"/>
      <c r="E574" s="300"/>
      <c r="F574" s="201" t="s">
        <v>62</v>
      </c>
      <c r="G574" s="128"/>
      <c r="H574" s="128"/>
      <c r="I574" s="273"/>
      <c r="J574" s="255"/>
      <c r="K574" s="273"/>
      <c r="L574" s="273"/>
      <c r="M574" s="273"/>
      <c r="N574" s="273"/>
      <c r="O574" s="273"/>
      <c r="P574" s="273"/>
      <c r="Q574" s="273"/>
      <c r="R574" s="128"/>
      <c r="S574" s="128"/>
      <c r="T574" s="128"/>
      <c r="U574" s="128"/>
      <c r="V574" s="203">
        <f>SUM(H574:Q574)</f>
        <v>0</v>
      </c>
      <c r="W574" s="204">
        <f>SUM(I574:L574)*I570+SUM(M574:Q574)*M570</f>
        <v>0</v>
      </c>
      <c r="X574" s="209"/>
      <c r="Y574" s="209"/>
      <c r="Z574" s="209"/>
      <c r="AA574" s="209"/>
      <c r="AB574" s="209"/>
      <c r="AC574" s="209"/>
      <c r="AD574" s="209"/>
      <c r="AE574" s="209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  <c r="EH574" s="126"/>
      <c r="EI574" s="126"/>
      <c r="EJ574" s="126"/>
      <c r="EK574" s="126"/>
      <c r="EL574" s="126"/>
      <c r="EM574" s="126"/>
      <c r="EN574" s="126"/>
      <c r="EO574" s="126"/>
      <c r="EP574" s="126"/>
      <c r="EQ574" s="126"/>
      <c r="ER574" s="126"/>
      <c r="ES574" s="126"/>
      <c r="ET574" s="126"/>
      <c r="EU574" s="126"/>
      <c r="EV574" s="126"/>
      <c r="EW574" s="126"/>
      <c r="EX574" s="126"/>
      <c r="EY574" s="126"/>
      <c r="EZ574" s="126"/>
      <c r="FA574" s="126"/>
      <c r="FB574" s="126"/>
      <c r="FC574" s="126"/>
      <c r="FD574" s="126"/>
      <c r="FE574" s="126"/>
      <c r="FF574" s="126"/>
      <c r="FG574" s="126"/>
      <c r="FH574" s="126"/>
      <c r="FI574" s="126"/>
      <c r="FJ574" s="126"/>
      <c r="FK574" s="126"/>
      <c r="FL574" s="126"/>
      <c r="FM574" s="126"/>
      <c r="FN574" s="126"/>
      <c r="FO574" s="126"/>
      <c r="FP574" s="126"/>
      <c r="FQ574" s="126"/>
      <c r="FR574" s="126"/>
      <c r="FS574" s="126"/>
      <c r="FT574" s="126"/>
      <c r="FU574" s="126"/>
      <c r="FV574" s="126"/>
      <c r="FW574" s="126"/>
      <c r="FX574" s="126"/>
      <c r="FY574" s="126"/>
      <c r="FZ574" s="126"/>
      <c r="GA574" s="126"/>
      <c r="GB574" s="126"/>
      <c r="GC574" s="126"/>
      <c r="GD574" s="126"/>
      <c r="GE574" s="126"/>
      <c r="GF574" s="126"/>
      <c r="GG574" s="126"/>
      <c r="GH574" s="126"/>
      <c r="GI574" s="126"/>
      <c r="GJ574" s="126"/>
      <c r="GK574" s="126"/>
      <c r="GL574" s="126"/>
      <c r="GM574" s="126"/>
      <c r="GN574" s="126"/>
      <c r="GO574" s="126"/>
      <c r="GP574" s="126"/>
      <c r="GQ574" s="126"/>
      <c r="GR574" s="126"/>
      <c r="GS574" s="126"/>
      <c r="GT574" s="126"/>
      <c r="GU574" s="126"/>
      <c r="GV574" s="126"/>
      <c r="GW574" s="126"/>
      <c r="GX574" s="126"/>
      <c r="GY574" s="126"/>
      <c r="GZ574" s="126"/>
      <c r="HA574" s="126"/>
      <c r="HB574" s="126"/>
      <c r="HC574" s="126"/>
      <c r="HD574" s="126"/>
      <c r="HE574" s="126"/>
      <c r="HF574" s="126"/>
      <c r="HG574" s="126"/>
      <c r="HH574" s="126"/>
      <c r="HI574" s="126"/>
      <c r="HJ574" s="126"/>
      <c r="HK574" s="126"/>
      <c r="HL574" s="126"/>
      <c r="HM574" s="126"/>
      <c r="HN574" s="126"/>
      <c r="HO574" s="126"/>
      <c r="HP574" s="126"/>
      <c r="HQ574" s="126"/>
      <c r="HR574" s="126"/>
      <c r="HS574" s="126"/>
      <c r="HT574" s="126"/>
      <c r="HU574" s="126"/>
      <c r="HV574" s="126"/>
      <c r="HW574" s="126"/>
      <c r="HX574" s="126"/>
      <c r="HY574" s="126"/>
      <c r="HZ574" s="126"/>
      <c r="IA574" s="126"/>
      <c r="IB574" s="126"/>
      <c r="IC574" s="126"/>
      <c r="ID574" s="126"/>
      <c r="IE574" s="126"/>
      <c r="IF574" s="126"/>
      <c r="IG574" s="126"/>
      <c r="IH574" s="126"/>
    </row>
    <row r="575" spans="1:253" s="127" customFormat="1" ht="21.95" customHeight="1" x14ac:dyDescent="0.25">
      <c r="A575" s="126"/>
      <c r="B575" s="287"/>
      <c r="C575" s="354"/>
      <c r="D575" s="289"/>
      <c r="E575" s="290"/>
      <c r="F575" s="201" t="s">
        <v>317</v>
      </c>
      <c r="G575" s="128"/>
      <c r="H575" s="128"/>
      <c r="I575" s="254"/>
      <c r="J575" s="254"/>
      <c r="K575" s="254"/>
      <c r="L575" s="254"/>
      <c r="M575" s="254"/>
      <c r="N575" s="254"/>
      <c r="O575" s="254"/>
      <c r="P575" s="254"/>
      <c r="Q575" s="254"/>
      <c r="R575" s="128"/>
      <c r="S575" s="128"/>
      <c r="T575" s="128"/>
      <c r="U575" s="128"/>
      <c r="V575" s="203">
        <f>SUM(H575:Q575)</f>
        <v>0</v>
      </c>
      <c r="W575" s="204">
        <f>SUM(I575:L575)*I570+SUM(M575:Q575)*M570</f>
        <v>0</v>
      </c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  <c r="EH575" s="126"/>
      <c r="EI575" s="126"/>
      <c r="EJ575" s="126"/>
      <c r="EK575" s="126"/>
      <c r="EL575" s="126"/>
      <c r="EM575" s="126"/>
      <c r="EN575" s="126"/>
      <c r="EO575" s="126"/>
      <c r="EP575" s="126"/>
      <c r="EQ575" s="126"/>
      <c r="ER575" s="126"/>
      <c r="ES575" s="126"/>
      <c r="ET575" s="126"/>
      <c r="EU575" s="126"/>
      <c r="EV575" s="126"/>
      <c r="EW575" s="126"/>
      <c r="EX575" s="126"/>
      <c r="EY575" s="126"/>
      <c r="EZ575" s="126"/>
      <c r="FA575" s="126"/>
      <c r="FB575" s="126"/>
      <c r="FC575" s="126"/>
      <c r="FD575" s="126"/>
      <c r="FE575" s="126"/>
      <c r="FF575" s="126"/>
      <c r="FG575" s="126"/>
      <c r="FH575" s="126"/>
      <c r="FI575" s="126"/>
      <c r="FJ575" s="126"/>
      <c r="FK575" s="126"/>
      <c r="FL575" s="126"/>
      <c r="FM575" s="126"/>
      <c r="FN575" s="126"/>
      <c r="FO575" s="126"/>
      <c r="FP575" s="126"/>
      <c r="FQ575" s="126"/>
      <c r="FR575" s="126"/>
      <c r="FS575" s="126"/>
      <c r="FT575" s="126"/>
      <c r="FU575" s="126"/>
      <c r="FV575" s="126"/>
      <c r="FW575" s="126"/>
      <c r="FX575" s="126"/>
      <c r="FY575" s="126"/>
      <c r="FZ575" s="126"/>
      <c r="GA575" s="126"/>
      <c r="GB575" s="126"/>
      <c r="GC575" s="126"/>
      <c r="GD575" s="126"/>
      <c r="GE575" s="126"/>
      <c r="GF575" s="126"/>
      <c r="GG575" s="126"/>
      <c r="GH575" s="126"/>
      <c r="GI575" s="126"/>
      <c r="GJ575" s="126"/>
      <c r="GK575" s="126"/>
      <c r="GL575" s="126"/>
      <c r="GM575" s="126"/>
      <c r="GN575" s="126"/>
      <c r="GO575" s="126"/>
      <c r="GP575" s="126"/>
      <c r="GQ575" s="126"/>
      <c r="GR575" s="126"/>
      <c r="GS575" s="126"/>
      <c r="GT575" s="126"/>
      <c r="GU575" s="126"/>
      <c r="GV575" s="126"/>
      <c r="GW575" s="126"/>
      <c r="GX575" s="126"/>
      <c r="GY575" s="126"/>
      <c r="GZ575" s="126"/>
      <c r="HA575" s="126"/>
      <c r="HB575" s="126"/>
      <c r="HC575" s="126"/>
      <c r="HD575" s="126"/>
      <c r="HE575" s="126"/>
      <c r="HF575" s="126"/>
      <c r="HG575" s="126"/>
      <c r="HH575" s="126"/>
      <c r="HI575" s="126"/>
      <c r="HJ575" s="126"/>
      <c r="HK575" s="126"/>
      <c r="HL575" s="126"/>
      <c r="HM575" s="126"/>
      <c r="HN575" s="126"/>
      <c r="HO575" s="126"/>
      <c r="HP575" s="126"/>
      <c r="HQ575" s="126"/>
      <c r="HR575" s="126"/>
      <c r="HS575" s="126"/>
      <c r="HT575" s="126"/>
      <c r="HU575" s="126"/>
      <c r="HV575" s="126"/>
      <c r="HW575" s="126"/>
      <c r="HX575" s="126"/>
      <c r="HY575" s="126"/>
      <c r="HZ575" s="126"/>
      <c r="IA575" s="126"/>
      <c r="IB575" s="126"/>
      <c r="IC575" s="126"/>
      <c r="ID575" s="126"/>
      <c r="IE575" s="126"/>
      <c r="IF575" s="126"/>
      <c r="IG575" s="126"/>
      <c r="IH575" s="126"/>
      <c r="II575" s="126"/>
      <c r="IJ575" s="126"/>
      <c r="IK575" s="126"/>
      <c r="IL575" s="126"/>
      <c r="IM575" s="126"/>
      <c r="IN575" s="126"/>
      <c r="IO575" s="126"/>
      <c r="IP575" s="126"/>
      <c r="IQ575" s="126"/>
      <c r="IR575" s="126"/>
      <c r="IS575" s="126"/>
    </row>
    <row r="576" spans="1:253" s="144" customFormat="1" ht="4.5" customHeight="1" x14ac:dyDescent="0.25">
      <c r="A576" s="127"/>
      <c r="B576" s="107"/>
      <c r="C576" s="107"/>
      <c r="D576" s="107"/>
      <c r="E576" s="107"/>
      <c r="F576" s="199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205"/>
      <c r="W576" s="206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7"/>
      <c r="CC576" s="127"/>
      <c r="CD576" s="127"/>
      <c r="CE576" s="127"/>
      <c r="CF576" s="127"/>
      <c r="CG576" s="127"/>
      <c r="CH576" s="127"/>
      <c r="CI576" s="127"/>
      <c r="CJ576" s="127"/>
      <c r="CK576" s="127"/>
      <c r="CL576" s="127"/>
      <c r="CM576" s="127"/>
      <c r="CN576" s="127"/>
      <c r="CO576" s="127"/>
      <c r="CP576" s="127"/>
      <c r="CQ576" s="127"/>
      <c r="CR576" s="127"/>
      <c r="CS576" s="127"/>
      <c r="CT576" s="127"/>
      <c r="CU576" s="127"/>
      <c r="CV576" s="127"/>
      <c r="CW576" s="127"/>
      <c r="CX576" s="127"/>
      <c r="CY576" s="127"/>
      <c r="CZ576" s="127"/>
      <c r="DA576" s="127"/>
      <c r="DB576" s="127"/>
      <c r="DC576" s="127"/>
      <c r="DD576" s="127"/>
      <c r="DE576" s="127"/>
      <c r="DF576" s="127"/>
      <c r="DG576" s="127"/>
      <c r="DH576" s="127"/>
      <c r="DI576" s="127"/>
      <c r="DJ576" s="127"/>
      <c r="DK576" s="127"/>
      <c r="DL576" s="127"/>
      <c r="DM576" s="127"/>
      <c r="DN576" s="127"/>
      <c r="DO576" s="127"/>
      <c r="DP576" s="127"/>
      <c r="DQ576" s="127"/>
      <c r="DR576" s="127"/>
      <c r="DS576" s="127"/>
      <c r="DT576" s="127"/>
      <c r="DU576" s="127"/>
      <c r="DV576" s="127"/>
      <c r="DW576" s="127"/>
      <c r="DX576" s="127"/>
      <c r="DY576" s="127"/>
      <c r="DZ576" s="127"/>
      <c r="EA576" s="127"/>
      <c r="EB576" s="127"/>
      <c r="EC576" s="127"/>
      <c r="ED576" s="127"/>
      <c r="EE576" s="127"/>
      <c r="EF576" s="127"/>
      <c r="EG576" s="127"/>
      <c r="EH576" s="127"/>
      <c r="EI576" s="127"/>
      <c r="EJ576" s="127"/>
      <c r="EK576" s="127"/>
      <c r="EL576" s="127"/>
      <c r="EM576" s="127"/>
      <c r="EN576" s="127"/>
      <c r="EO576" s="127"/>
      <c r="EP576" s="127"/>
      <c r="EQ576" s="127"/>
      <c r="ER576" s="127"/>
      <c r="ES576" s="127"/>
      <c r="ET576" s="127"/>
      <c r="EU576" s="127"/>
      <c r="EV576" s="127"/>
      <c r="EW576" s="127"/>
      <c r="EX576" s="127"/>
      <c r="EY576" s="127"/>
      <c r="EZ576" s="127"/>
      <c r="FA576" s="127"/>
      <c r="FB576" s="127"/>
      <c r="FC576" s="127"/>
      <c r="FD576" s="127"/>
      <c r="FE576" s="127"/>
      <c r="FF576" s="127"/>
      <c r="FG576" s="127"/>
      <c r="FH576" s="127"/>
      <c r="FI576" s="127"/>
      <c r="FJ576" s="127"/>
      <c r="FK576" s="127"/>
      <c r="FL576" s="127"/>
      <c r="FM576" s="127"/>
      <c r="FN576" s="127"/>
      <c r="FO576" s="127"/>
      <c r="FP576" s="127"/>
      <c r="FQ576" s="127"/>
      <c r="FR576" s="127"/>
      <c r="FS576" s="127"/>
      <c r="FT576" s="127"/>
      <c r="FU576" s="127"/>
      <c r="FV576" s="127"/>
      <c r="FW576" s="127"/>
      <c r="FX576" s="127"/>
      <c r="FY576" s="127"/>
      <c r="FZ576" s="127"/>
      <c r="GA576" s="127"/>
      <c r="GB576" s="127"/>
      <c r="GC576" s="127"/>
      <c r="GD576" s="127"/>
      <c r="GE576" s="127"/>
      <c r="GF576" s="127"/>
      <c r="GG576" s="127"/>
      <c r="GH576" s="127"/>
      <c r="GI576" s="127"/>
      <c r="GJ576" s="127"/>
      <c r="GK576" s="127"/>
      <c r="GL576" s="127"/>
      <c r="GM576" s="127"/>
      <c r="GN576" s="127"/>
      <c r="GO576" s="127"/>
      <c r="GP576" s="127"/>
      <c r="GQ576" s="127"/>
      <c r="GR576" s="127"/>
      <c r="GS576" s="127"/>
      <c r="GT576" s="127"/>
      <c r="GU576" s="127"/>
      <c r="GV576" s="127"/>
      <c r="GW576" s="127"/>
      <c r="GX576" s="127"/>
      <c r="GY576" s="127"/>
      <c r="GZ576" s="127"/>
      <c r="HA576" s="127"/>
      <c r="HB576" s="127"/>
      <c r="HC576" s="127"/>
      <c r="HD576" s="127"/>
      <c r="HE576" s="127"/>
      <c r="HF576" s="127"/>
      <c r="HG576" s="127"/>
      <c r="HH576" s="127"/>
      <c r="HI576" s="127"/>
      <c r="HJ576" s="127"/>
      <c r="HK576" s="127"/>
      <c r="HL576" s="127"/>
      <c r="HM576" s="127"/>
      <c r="HN576" s="127"/>
      <c r="HO576" s="127"/>
      <c r="HP576" s="127"/>
      <c r="HQ576" s="127"/>
      <c r="HR576" s="127"/>
      <c r="HS576" s="127"/>
      <c r="HT576" s="127"/>
      <c r="HU576" s="127"/>
      <c r="HV576" s="127"/>
      <c r="HW576" s="127"/>
      <c r="HX576" s="127"/>
      <c r="HY576" s="127"/>
      <c r="HZ576" s="127"/>
      <c r="IA576" s="127"/>
      <c r="IB576" s="127"/>
      <c r="IC576" s="127"/>
      <c r="ID576" s="127"/>
      <c r="IE576" s="127"/>
      <c r="IF576" s="127"/>
      <c r="IG576" s="127"/>
      <c r="IH576" s="127"/>
      <c r="II576" s="127"/>
      <c r="IJ576" s="127"/>
      <c r="IK576" s="127"/>
      <c r="IL576" s="127"/>
      <c r="IM576" s="127"/>
      <c r="IN576" s="127"/>
      <c r="IO576" s="127"/>
      <c r="IP576" s="127"/>
      <c r="IQ576" s="127"/>
      <c r="IR576" s="127"/>
      <c r="IS576" s="127"/>
    </row>
    <row r="577" spans="1:589" s="127" customFormat="1" ht="24.95" customHeight="1" x14ac:dyDescent="0.25">
      <c r="A577" s="126"/>
      <c r="B577" s="287"/>
      <c r="C577" s="341" t="s">
        <v>339</v>
      </c>
      <c r="D577" s="357" t="s">
        <v>340</v>
      </c>
      <c r="E577" s="290" t="s">
        <v>3</v>
      </c>
      <c r="F577" s="291"/>
      <c r="G577" s="125"/>
      <c r="H577" s="128"/>
      <c r="I577" s="312">
        <v>335</v>
      </c>
      <c r="J577" s="312"/>
      <c r="K577" s="312"/>
      <c r="L577" s="312"/>
      <c r="M577" s="318">
        <v>390</v>
      </c>
      <c r="N577" s="318"/>
      <c r="O577" s="318"/>
      <c r="P577" s="318"/>
      <c r="Q577" s="318"/>
      <c r="R577" s="128"/>
      <c r="S577" s="128"/>
      <c r="T577" s="128"/>
      <c r="U577" s="128"/>
      <c r="V577" s="128"/>
      <c r="W577" s="223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  <c r="EH577" s="126"/>
      <c r="EI577" s="126"/>
      <c r="EJ577" s="126"/>
      <c r="EK577" s="126"/>
      <c r="EL577" s="126"/>
      <c r="EM577" s="126"/>
      <c r="EN577" s="126"/>
      <c r="EO577" s="126"/>
      <c r="EP577" s="126"/>
      <c r="EQ577" s="126"/>
      <c r="ER577" s="126"/>
      <c r="ES577" s="126"/>
      <c r="ET577" s="126"/>
      <c r="EU577" s="126"/>
      <c r="EV577" s="126"/>
      <c r="EW577" s="126"/>
      <c r="EX577" s="126"/>
      <c r="EY577" s="126"/>
      <c r="EZ577" s="126"/>
      <c r="FA577" s="126"/>
      <c r="FB577" s="126"/>
      <c r="FC577" s="126"/>
      <c r="FD577" s="126"/>
      <c r="FE577" s="126"/>
      <c r="FF577" s="126"/>
      <c r="FG577" s="126"/>
      <c r="FH577" s="126"/>
      <c r="FI577" s="126"/>
      <c r="FJ577" s="126"/>
      <c r="FK577" s="126"/>
      <c r="FL577" s="126"/>
      <c r="FM577" s="126"/>
      <c r="FN577" s="126"/>
      <c r="FO577" s="126"/>
      <c r="FP577" s="126"/>
      <c r="FQ577" s="126"/>
      <c r="FR577" s="126"/>
      <c r="FS577" s="126"/>
      <c r="FT577" s="126"/>
      <c r="FU577" s="126"/>
      <c r="FV577" s="126"/>
      <c r="FW577" s="126"/>
      <c r="FX577" s="126"/>
      <c r="FY577" s="126"/>
      <c r="FZ577" s="126"/>
      <c r="GA577" s="126"/>
      <c r="GB577" s="126"/>
      <c r="GC577" s="126"/>
      <c r="GD577" s="126"/>
      <c r="GE577" s="126"/>
      <c r="GF577" s="126"/>
      <c r="GG577" s="126"/>
      <c r="GH577" s="126"/>
      <c r="GI577" s="126"/>
      <c r="GJ577" s="126"/>
      <c r="GK577" s="126"/>
      <c r="GL577" s="126"/>
      <c r="GM577" s="126"/>
      <c r="GN577" s="126"/>
      <c r="GO577" s="126"/>
      <c r="GP577" s="126"/>
      <c r="GQ577" s="126"/>
      <c r="GR577" s="126"/>
      <c r="GS577" s="126"/>
      <c r="GT577" s="126"/>
      <c r="GU577" s="126"/>
      <c r="GV577" s="126"/>
      <c r="GW577" s="126"/>
      <c r="GX577" s="126"/>
      <c r="GY577" s="126"/>
      <c r="GZ577" s="126"/>
      <c r="HA577" s="126"/>
      <c r="HB577" s="126"/>
      <c r="HC577" s="126"/>
      <c r="HD577" s="126"/>
      <c r="HE577" s="126"/>
      <c r="HF577" s="126"/>
      <c r="HG577" s="126"/>
      <c r="HH577" s="126"/>
      <c r="HI577" s="126"/>
      <c r="HJ577" s="126"/>
      <c r="HK577" s="126"/>
      <c r="HL577" s="126"/>
      <c r="HM577" s="126"/>
      <c r="HN577" s="126"/>
      <c r="HO577" s="126"/>
      <c r="HP577" s="126"/>
      <c r="HQ577" s="126"/>
      <c r="HR577" s="126"/>
      <c r="HS577" s="126"/>
      <c r="HT577" s="126"/>
      <c r="HU577" s="126"/>
      <c r="HV577" s="126"/>
      <c r="HW577" s="126"/>
      <c r="HX577" s="126"/>
      <c r="HY577" s="126"/>
      <c r="HZ577" s="126"/>
      <c r="IA577" s="126"/>
      <c r="IB577" s="126"/>
      <c r="IC577" s="126"/>
      <c r="ID577" s="126"/>
      <c r="IE577" s="126"/>
      <c r="IF577" s="126"/>
      <c r="IG577" s="126"/>
      <c r="IH577" s="126"/>
      <c r="II577" s="126"/>
      <c r="IJ577" s="126"/>
      <c r="IK577" s="126"/>
      <c r="IL577" s="126"/>
      <c r="IM577" s="126"/>
      <c r="IN577" s="126"/>
      <c r="IO577" s="126"/>
      <c r="IP577" s="126"/>
      <c r="IQ577" s="126"/>
      <c r="IR577" s="126"/>
      <c r="IS577" s="126"/>
    </row>
    <row r="578" spans="1:589" s="127" customFormat="1" ht="23.25" customHeight="1" x14ac:dyDescent="0.25">
      <c r="A578" s="126"/>
      <c r="B578" s="287"/>
      <c r="C578" s="341"/>
      <c r="D578" s="357"/>
      <c r="E578" s="290"/>
      <c r="F578" s="292"/>
      <c r="G578" s="128"/>
      <c r="H578" s="128"/>
      <c r="I578" s="129">
        <v>28</v>
      </c>
      <c r="J578" s="129">
        <v>30</v>
      </c>
      <c r="K578" s="129">
        <v>32</v>
      </c>
      <c r="L578" s="130">
        <v>34</v>
      </c>
      <c r="M578" s="129">
        <v>36</v>
      </c>
      <c r="N578" s="129">
        <v>38</v>
      </c>
      <c r="O578" s="129">
        <v>40</v>
      </c>
      <c r="P578" s="129">
        <v>42</v>
      </c>
      <c r="Q578" s="130">
        <v>44</v>
      </c>
      <c r="R578" s="128"/>
      <c r="S578" s="128"/>
      <c r="T578" s="128"/>
      <c r="U578" s="128"/>
      <c r="V578" s="128"/>
      <c r="W578" s="222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  <c r="EH578" s="126"/>
      <c r="EI578" s="126"/>
      <c r="EJ578" s="126"/>
      <c r="EK578" s="126"/>
      <c r="EL578" s="126"/>
      <c r="EM578" s="126"/>
      <c r="EN578" s="126"/>
      <c r="EO578" s="126"/>
      <c r="EP578" s="126"/>
      <c r="EQ578" s="126"/>
      <c r="ER578" s="126"/>
      <c r="ES578" s="126"/>
      <c r="ET578" s="126"/>
      <c r="EU578" s="126"/>
      <c r="EV578" s="126"/>
      <c r="EW578" s="126"/>
      <c r="EX578" s="126"/>
      <c r="EY578" s="126"/>
      <c r="EZ578" s="126"/>
      <c r="FA578" s="126"/>
      <c r="FB578" s="126"/>
      <c r="FC578" s="126"/>
      <c r="FD578" s="126"/>
      <c r="FE578" s="126"/>
      <c r="FF578" s="126"/>
      <c r="FG578" s="126"/>
      <c r="FH578" s="126"/>
      <c r="FI578" s="126"/>
      <c r="FJ578" s="126"/>
      <c r="FK578" s="126"/>
      <c r="FL578" s="126"/>
      <c r="FM578" s="126"/>
      <c r="FN578" s="126"/>
      <c r="FO578" s="126"/>
      <c r="FP578" s="126"/>
      <c r="FQ578" s="126"/>
      <c r="FR578" s="126"/>
      <c r="FS578" s="126"/>
      <c r="FT578" s="126"/>
      <c r="FU578" s="126"/>
      <c r="FV578" s="126"/>
      <c r="FW578" s="126"/>
      <c r="FX578" s="126"/>
      <c r="FY578" s="126"/>
      <c r="FZ578" s="126"/>
      <c r="GA578" s="126"/>
      <c r="GB578" s="126"/>
      <c r="GC578" s="126"/>
      <c r="GD578" s="126"/>
      <c r="GE578" s="126"/>
      <c r="GF578" s="126"/>
      <c r="GG578" s="126"/>
      <c r="GH578" s="126"/>
      <c r="GI578" s="126"/>
      <c r="GJ578" s="126"/>
      <c r="GK578" s="126"/>
      <c r="GL578" s="126"/>
      <c r="GM578" s="126"/>
      <c r="GN578" s="126"/>
      <c r="GO578" s="126"/>
      <c r="GP578" s="126"/>
      <c r="GQ578" s="126"/>
      <c r="GR578" s="126"/>
      <c r="GS578" s="126"/>
      <c r="GT578" s="126"/>
      <c r="GU578" s="126"/>
      <c r="GV578" s="126"/>
      <c r="GW578" s="126"/>
      <c r="GX578" s="126"/>
      <c r="GY578" s="126"/>
      <c r="GZ578" s="126"/>
      <c r="HA578" s="126"/>
      <c r="HB578" s="126"/>
      <c r="HC578" s="126"/>
      <c r="HD578" s="126"/>
      <c r="HE578" s="126"/>
      <c r="HF578" s="126"/>
      <c r="HG578" s="126"/>
      <c r="HH578" s="126"/>
      <c r="HI578" s="126"/>
      <c r="HJ578" s="126"/>
      <c r="HK578" s="126"/>
      <c r="HL578" s="126"/>
      <c r="HM578" s="126"/>
      <c r="HN578" s="126"/>
      <c r="HO578" s="126"/>
      <c r="HP578" s="126"/>
      <c r="HQ578" s="126"/>
      <c r="HR578" s="126"/>
      <c r="HS578" s="126"/>
      <c r="HT578" s="126"/>
      <c r="HU578" s="126"/>
      <c r="HV578" s="126"/>
      <c r="HW578" s="126"/>
      <c r="HX578" s="126"/>
      <c r="HY578" s="126"/>
      <c r="HZ578" s="126"/>
      <c r="IA578" s="126"/>
      <c r="IB578" s="126"/>
      <c r="IC578" s="126"/>
      <c r="ID578" s="126"/>
      <c r="IE578" s="126"/>
      <c r="IF578" s="126"/>
      <c r="IG578" s="126"/>
      <c r="IH578" s="126"/>
      <c r="II578" s="126"/>
      <c r="IJ578" s="126"/>
      <c r="IK578" s="126"/>
      <c r="IL578" s="126"/>
      <c r="IM578" s="126"/>
      <c r="IN578" s="126"/>
      <c r="IO578" s="126"/>
      <c r="IP578" s="126"/>
      <c r="IQ578" s="126"/>
      <c r="IR578" s="126"/>
      <c r="IS578" s="126"/>
    </row>
    <row r="579" spans="1:589" s="127" customFormat="1" ht="21.95" customHeight="1" x14ac:dyDescent="0.25">
      <c r="A579" s="126"/>
      <c r="B579" s="287"/>
      <c r="C579" s="341"/>
      <c r="D579" s="357"/>
      <c r="E579" s="290"/>
      <c r="F579" s="213" t="s">
        <v>321</v>
      </c>
      <c r="G579" s="128"/>
      <c r="H579" s="128"/>
      <c r="I579" s="254"/>
      <c r="J579" s="254"/>
      <c r="K579" s="254"/>
      <c r="L579" s="254"/>
      <c r="M579" s="254"/>
      <c r="N579" s="254"/>
      <c r="O579" s="254"/>
      <c r="P579" s="254"/>
      <c r="Q579" s="254"/>
      <c r="R579" s="128"/>
      <c r="S579" s="128"/>
      <c r="T579" s="128"/>
      <c r="U579" s="128"/>
      <c r="V579" s="203">
        <f t="shared" ref="V579:V584" si="2">SUM(H579:Q579)</f>
        <v>0</v>
      </c>
      <c r="W579" s="204">
        <f>SUM(I579:L579)*I577+SUM(M579:Q579)*M577</f>
        <v>0</v>
      </c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  <c r="EH579" s="126"/>
      <c r="EI579" s="126"/>
      <c r="EJ579" s="126"/>
      <c r="EK579" s="126"/>
      <c r="EL579" s="126"/>
      <c r="EM579" s="126"/>
      <c r="EN579" s="126"/>
      <c r="EO579" s="126"/>
      <c r="EP579" s="126"/>
      <c r="EQ579" s="126"/>
      <c r="ER579" s="126"/>
      <c r="ES579" s="126"/>
      <c r="ET579" s="126"/>
      <c r="EU579" s="126"/>
      <c r="EV579" s="126"/>
      <c r="EW579" s="126"/>
      <c r="EX579" s="126"/>
      <c r="EY579" s="126"/>
      <c r="EZ579" s="126"/>
      <c r="FA579" s="126"/>
      <c r="FB579" s="126"/>
      <c r="FC579" s="126"/>
      <c r="FD579" s="126"/>
      <c r="FE579" s="126"/>
      <c r="FF579" s="126"/>
      <c r="FG579" s="126"/>
      <c r="FH579" s="126"/>
      <c r="FI579" s="126"/>
      <c r="FJ579" s="126"/>
      <c r="FK579" s="126"/>
      <c r="FL579" s="126"/>
      <c r="FM579" s="126"/>
      <c r="FN579" s="126"/>
      <c r="FO579" s="126"/>
      <c r="FP579" s="126"/>
      <c r="FQ579" s="126"/>
      <c r="FR579" s="126"/>
      <c r="FS579" s="126"/>
      <c r="FT579" s="126"/>
      <c r="FU579" s="126"/>
      <c r="FV579" s="126"/>
      <c r="FW579" s="126"/>
      <c r="FX579" s="126"/>
      <c r="FY579" s="126"/>
      <c r="FZ579" s="126"/>
      <c r="GA579" s="126"/>
      <c r="GB579" s="126"/>
      <c r="GC579" s="126"/>
      <c r="GD579" s="126"/>
      <c r="GE579" s="126"/>
      <c r="GF579" s="126"/>
      <c r="GG579" s="126"/>
      <c r="GH579" s="126"/>
      <c r="GI579" s="126"/>
      <c r="GJ579" s="126"/>
      <c r="GK579" s="126"/>
      <c r="GL579" s="126"/>
      <c r="GM579" s="126"/>
      <c r="GN579" s="126"/>
      <c r="GO579" s="126"/>
      <c r="GP579" s="126"/>
      <c r="GQ579" s="126"/>
      <c r="GR579" s="126"/>
      <c r="GS579" s="126"/>
      <c r="GT579" s="126"/>
      <c r="GU579" s="126"/>
      <c r="GV579" s="126"/>
      <c r="GW579" s="126"/>
      <c r="GX579" s="126"/>
      <c r="GY579" s="126"/>
      <c r="GZ579" s="126"/>
      <c r="HA579" s="126"/>
      <c r="HB579" s="126"/>
      <c r="HC579" s="126"/>
      <c r="HD579" s="126"/>
      <c r="HE579" s="126"/>
      <c r="HF579" s="126"/>
      <c r="HG579" s="126"/>
      <c r="HH579" s="126"/>
      <c r="HI579" s="126"/>
      <c r="HJ579" s="126"/>
      <c r="HK579" s="126"/>
      <c r="HL579" s="126"/>
      <c r="HM579" s="126"/>
      <c r="HN579" s="126"/>
      <c r="HO579" s="126"/>
      <c r="HP579" s="126"/>
      <c r="HQ579" s="126"/>
      <c r="HR579" s="126"/>
      <c r="HS579" s="126"/>
      <c r="HT579" s="126"/>
      <c r="HU579" s="126"/>
      <c r="HV579" s="126"/>
      <c r="HW579" s="126"/>
      <c r="HX579" s="126"/>
      <c r="HY579" s="126"/>
      <c r="HZ579" s="126"/>
      <c r="IA579" s="126"/>
      <c r="IB579" s="126"/>
      <c r="IC579" s="126"/>
      <c r="ID579" s="126"/>
      <c r="IE579" s="126"/>
      <c r="IF579" s="126"/>
      <c r="IG579" s="126"/>
      <c r="IH579" s="126"/>
      <c r="II579" s="126"/>
      <c r="IJ579" s="126"/>
      <c r="IK579" s="126"/>
      <c r="IL579" s="126"/>
      <c r="IM579" s="126"/>
      <c r="IN579" s="126"/>
      <c r="IO579" s="126"/>
      <c r="IP579" s="126"/>
      <c r="IQ579" s="126"/>
      <c r="IR579" s="126"/>
      <c r="IS579" s="126"/>
    </row>
    <row r="580" spans="1:589" s="127" customFormat="1" ht="21.95" customHeight="1" x14ac:dyDescent="0.25">
      <c r="A580" s="126"/>
      <c r="B580" s="296"/>
      <c r="C580" s="553"/>
      <c r="D580" s="358"/>
      <c r="E580" s="300"/>
      <c r="F580" s="261" t="s">
        <v>382</v>
      </c>
      <c r="G580" s="128"/>
      <c r="H580" s="128"/>
      <c r="I580" s="255"/>
      <c r="J580" s="254"/>
      <c r="K580" s="254"/>
      <c r="L580" s="254"/>
      <c r="M580" s="254"/>
      <c r="N580" s="254"/>
      <c r="O580" s="254"/>
      <c r="P580" s="254"/>
      <c r="Q580" s="255"/>
      <c r="R580" s="128"/>
      <c r="S580" s="128"/>
      <c r="T580" s="128"/>
      <c r="U580" s="128"/>
      <c r="V580" s="203">
        <f t="shared" si="2"/>
        <v>0</v>
      </c>
      <c r="W580" s="204">
        <f>SUM(I580:L580)*I577+SUM(M580:Q580)*M577</f>
        <v>0</v>
      </c>
      <c r="X580" s="210"/>
      <c r="Y580" s="210"/>
      <c r="Z580" s="210"/>
      <c r="AA580" s="210"/>
      <c r="AB580" s="210"/>
      <c r="AC580" s="210"/>
      <c r="AD580" s="209"/>
      <c r="AE580" s="209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  <c r="EH580" s="126"/>
      <c r="EI580" s="126"/>
      <c r="EJ580" s="126"/>
      <c r="EK580" s="126"/>
      <c r="EL580" s="126"/>
      <c r="EM580" s="126"/>
      <c r="EN580" s="126"/>
      <c r="EO580" s="126"/>
      <c r="EP580" s="126"/>
      <c r="EQ580" s="126"/>
      <c r="ER580" s="126"/>
      <c r="ES580" s="126"/>
      <c r="ET580" s="126"/>
      <c r="EU580" s="126"/>
      <c r="EV580" s="126"/>
      <c r="EW580" s="126"/>
      <c r="EX580" s="126"/>
      <c r="EY580" s="126"/>
      <c r="EZ580" s="126"/>
      <c r="FA580" s="126"/>
      <c r="FB580" s="126"/>
      <c r="FC580" s="126"/>
      <c r="FD580" s="126"/>
      <c r="FE580" s="126"/>
      <c r="FF580" s="126"/>
      <c r="FG580" s="126"/>
      <c r="FH580" s="126"/>
      <c r="FI580" s="126"/>
      <c r="FJ580" s="126"/>
      <c r="FK580" s="126"/>
      <c r="FL580" s="126"/>
      <c r="FM580" s="126"/>
      <c r="FN580" s="126"/>
      <c r="FO580" s="126"/>
      <c r="FP580" s="126"/>
      <c r="FQ580" s="126"/>
      <c r="FR580" s="126"/>
      <c r="FS580" s="126"/>
      <c r="FT580" s="126"/>
      <c r="FU580" s="126"/>
      <c r="FV580" s="126"/>
      <c r="FW580" s="126"/>
      <c r="FX580" s="126"/>
      <c r="FY580" s="126"/>
      <c r="FZ580" s="126"/>
      <c r="GA580" s="126"/>
      <c r="GB580" s="126"/>
      <c r="GC580" s="126"/>
      <c r="GD580" s="126"/>
      <c r="GE580" s="126"/>
      <c r="GF580" s="126"/>
      <c r="GG580" s="126"/>
      <c r="GH580" s="126"/>
      <c r="GI580" s="126"/>
      <c r="GJ580" s="126"/>
      <c r="GK580" s="126"/>
      <c r="GL580" s="126"/>
      <c r="GM580" s="126"/>
      <c r="GN580" s="126"/>
      <c r="GO580" s="126"/>
      <c r="GP580" s="126"/>
      <c r="GQ580" s="126"/>
      <c r="GR580" s="126"/>
      <c r="GS580" s="126"/>
      <c r="GT580" s="126"/>
      <c r="GU580" s="126"/>
      <c r="GV580" s="126"/>
      <c r="GW580" s="126"/>
      <c r="GX580" s="126"/>
      <c r="GY580" s="126"/>
      <c r="GZ580" s="126"/>
      <c r="HA580" s="126"/>
      <c r="HB580" s="126"/>
      <c r="HC580" s="126"/>
      <c r="HD580" s="126"/>
      <c r="HE580" s="126"/>
      <c r="HF580" s="126"/>
      <c r="HG580" s="126"/>
      <c r="HH580" s="126"/>
      <c r="HI580" s="126"/>
      <c r="HJ580" s="126"/>
      <c r="HK580" s="126"/>
      <c r="HL580" s="126"/>
      <c r="HM580" s="126"/>
      <c r="HN580" s="126"/>
      <c r="HO580" s="126"/>
      <c r="HP580" s="126"/>
      <c r="HQ580" s="126"/>
      <c r="HR580" s="126"/>
      <c r="HS580" s="126"/>
      <c r="HT580" s="126"/>
      <c r="HU580" s="126"/>
      <c r="HV580" s="126"/>
      <c r="HW580" s="126"/>
      <c r="HX580" s="126"/>
      <c r="HY580" s="126"/>
      <c r="HZ580" s="126"/>
      <c r="IA580" s="126"/>
      <c r="IB580" s="126"/>
      <c r="IC580" s="126"/>
      <c r="ID580" s="126"/>
      <c r="IE580" s="126"/>
      <c r="IF580" s="126"/>
      <c r="IG580" s="126"/>
      <c r="IH580" s="126"/>
    </row>
    <row r="581" spans="1:589" s="127" customFormat="1" ht="21.95" customHeight="1" x14ac:dyDescent="0.25">
      <c r="A581" s="126"/>
      <c r="B581" s="296"/>
      <c r="C581" s="553"/>
      <c r="D581" s="358"/>
      <c r="E581" s="300"/>
      <c r="F581" s="213" t="s">
        <v>328</v>
      </c>
      <c r="G581" s="128"/>
      <c r="H581" s="128"/>
      <c r="I581" s="255"/>
      <c r="J581" s="255"/>
      <c r="K581" s="255"/>
      <c r="L581" s="255"/>
      <c r="M581" s="273"/>
      <c r="N581" s="255"/>
      <c r="O581" s="255"/>
      <c r="P581" s="255"/>
      <c r="Q581" s="255"/>
      <c r="R581" s="128"/>
      <c r="S581" s="128"/>
      <c r="T581" s="128"/>
      <c r="U581" s="128"/>
      <c r="V581" s="203">
        <f t="shared" si="2"/>
        <v>0</v>
      </c>
      <c r="W581" s="204">
        <f>SUM(I581:L581)*I577+SUM(M581:Q581)*M577</f>
        <v>0</v>
      </c>
      <c r="X581" s="210"/>
      <c r="Y581" s="210"/>
      <c r="Z581" s="210"/>
      <c r="AA581" s="210"/>
      <c r="AB581" s="210"/>
      <c r="AC581" s="210"/>
      <c r="AD581" s="209"/>
      <c r="AE581" s="209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  <c r="EH581" s="126"/>
      <c r="EI581" s="126"/>
      <c r="EJ581" s="126"/>
      <c r="EK581" s="126"/>
      <c r="EL581" s="126"/>
      <c r="EM581" s="126"/>
      <c r="EN581" s="126"/>
      <c r="EO581" s="126"/>
      <c r="EP581" s="126"/>
      <c r="EQ581" s="126"/>
      <c r="ER581" s="126"/>
      <c r="ES581" s="126"/>
      <c r="ET581" s="126"/>
      <c r="EU581" s="126"/>
      <c r="EV581" s="126"/>
      <c r="EW581" s="126"/>
      <c r="EX581" s="126"/>
      <c r="EY581" s="126"/>
      <c r="EZ581" s="126"/>
      <c r="FA581" s="126"/>
      <c r="FB581" s="126"/>
      <c r="FC581" s="126"/>
      <c r="FD581" s="126"/>
      <c r="FE581" s="126"/>
      <c r="FF581" s="126"/>
      <c r="FG581" s="126"/>
      <c r="FH581" s="126"/>
      <c r="FI581" s="126"/>
      <c r="FJ581" s="126"/>
      <c r="FK581" s="126"/>
      <c r="FL581" s="126"/>
      <c r="FM581" s="126"/>
      <c r="FN581" s="126"/>
      <c r="FO581" s="126"/>
      <c r="FP581" s="126"/>
      <c r="FQ581" s="126"/>
      <c r="FR581" s="126"/>
      <c r="FS581" s="126"/>
      <c r="FT581" s="126"/>
      <c r="FU581" s="126"/>
      <c r="FV581" s="126"/>
      <c r="FW581" s="126"/>
      <c r="FX581" s="126"/>
      <c r="FY581" s="126"/>
      <c r="FZ581" s="126"/>
      <c r="GA581" s="126"/>
      <c r="GB581" s="126"/>
      <c r="GC581" s="126"/>
      <c r="GD581" s="126"/>
      <c r="GE581" s="126"/>
      <c r="GF581" s="126"/>
      <c r="GG581" s="126"/>
      <c r="GH581" s="126"/>
      <c r="GI581" s="126"/>
      <c r="GJ581" s="126"/>
      <c r="GK581" s="126"/>
      <c r="GL581" s="126"/>
      <c r="GM581" s="126"/>
      <c r="GN581" s="126"/>
      <c r="GO581" s="126"/>
      <c r="GP581" s="126"/>
      <c r="GQ581" s="126"/>
      <c r="GR581" s="126"/>
      <c r="GS581" s="126"/>
      <c r="GT581" s="126"/>
      <c r="GU581" s="126"/>
      <c r="GV581" s="126"/>
      <c r="GW581" s="126"/>
      <c r="GX581" s="126"/>
      <c r="GY581" s="126"/>
      <c r="GZ581" s="126"/>
      <c r="HA581" s="126"/>
      <c r="HB581" s="126"/>
      <c r="HC581" s="126"/>
      <c r="HD581" s="126"/>
      <c r="HE581" s="126"/>
      <c r="HF581" s="126"/>
      <c r="HG581" s="126"/>
      <c r="HH581" s="126"/>
      <c r="HI581" s="126"/>
      <c r="HJ581" s="126"/>
      <c r="HK581" s="126"/>
      <c r="HL581" s="126"/>
      <c r="HM581" s="126"/>
      <c r="HN581" s="126"/>
      <c r="HO581" s="126"/>
      <c r="HP581" s="126"/>
      <c r="HQ581" s="126"/>
      <c r="HR581" s="126"/>
      <c r="HS581" s="126"/>
      <c r="HT581" s="126"/>
      <c r="HU581" s="126"/>
      <c r="HV581" s="126"/>
      <c r="HW581" s="126"/>
      <c r="HX581" s="126"/>
      <c r="HY581" s="126"/>
      <c r="HZ581" s="126"/>
      <c r="IA581" s="126"/>
      <c r="IB581" s="126"/>
      <c r="IC581" s="126"/>
      <c r="ID581" s="126"/>
      <c r="IE581" s="126"/>
      <c r="IF581" s="126"/>
      <c r="IG581" s="126"/>
      <c r="IH581" s="126"/>
    </row>
    <row r="582" spans="1:589" s="127" customFormat="1" ht="21.95" customHeight="1" x14ac:dyDescent="0.25">
      <c r="A582" s="126"/>
      <c r="B582" s="287"/>
      <c r="C582" s="341"/>
      <c r="D582" s="357"/>
      <c r="E582" s="290"/>
      <c r="F582" s="262" t="s">
        <v>341</v>
      </c>
      <c r="G582" s="128"/>
      <c r="H582" s="128"/>
      <c r="I582" s="254"/>
      <c r="J582" s="254"/>
      <c r="K582" s="254"/>
      <c r="L582" s="254"/>
      <c r="M582" s="254"/>
      <c r="N582" s="254"/>
      <c r="O582" s="254"/>
      <c r="P582" s="254"/>
      <c r="Q582" s="254"/>
      <c r="R582" s="128"/>
      <c r="S582" s="128"/>
      <c r="T582" s="128"/>
      <c r="U582" s="128"/>
      <c r="V582" s="203">
        <f t="shared" si="2"/>
        <v>0</v>
      </c>
      <c r="W582" s="204">
        <f>SUM(I582:L582)*I577+SUM(M582:Q582)*M577</f>
        <v>0</v>
      </c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  <c r="EH582" s="126"/>
      <c r="EI582" s="126"/>
      <c r="EJ582" s="126"/>
      <c r="EK582" s="126"/>
      <c r="EL582" s="126"/>
      <c r="EM582" s="126"/>
      <c r="EN582" s="126"/>
      <c r="EO582" s="126"/>
      <c r="EP582" s="126"/>
      <c r="EQ582" s="126"/>
      <c r="ER582" s="126"/>
      <c r="ES582" s="126"/>
      <c r="ET582" s="126"/>
      <c r="EU582" s="126"/>
      <c r="EV582" s="126"/>
      <c r="EW582" s="126"/>
      <c r="EX582" s="126"/>
      <c r="EY582" s="126"/>
      <c r="EZ582" s="126"/>
      <c r="FA582" s="126"/>
      <c r="FB582" s="126"/>
      <c r="FC582" s="126"/>
      <c r="FD582" s="126"/>
      <c r="FE582" s="126"/>
      <c r="FF582" s="126"/>
      <c r="FG582" s="126"/>
      <c r="FH582" s="126"/>
      <c r="FI582" s="126"/>
      <c r="FJ582" s="126"/>
      <c r="FK582" s="126"/>
      <c r="FL582" s="126"/>
      <c r="FM582" s="126"/>
      <c r="FN582" s="126"/>
      <c r="FO582" s="126"/>
      <c r="FP582" s="126"/>
      <c r="FQ582" s="126"/>
      <c r="FR582" s="126"/>
      <c r="FS582" s="126"/>
      <c r="FT582" s="126"/>
      <c r="FU582" s="126"/>
      <c r="FV582" s="126"/>
      <c r="FW582" s="126"/>
      <c r="FX582" s="126"/>
      <c r="FY582" s="126"/>
      <c r="FZ582" s="126"/>
      <c r="GA582" s="126"/>
      <c r="GB582" s="126"/>
      <c r="GC582" s="126"/>
      <c r="GD582" s="126"/>
      <c r="GE582" s="126"/>
      <c r="GF582" s="126"/>
      <c r="GG582" s="126"/>
      <c r="GH582" s="126"/>
      <c r="GI582" s="126"/>
      <c r="GJ582" s="126"/>
      <c r="GK582" s="126"/>
      <c r="GL582" s="126"/>
      <c r="GM582" s="126"/>
      <c r="GN582" s="126"/>
      <c r="GO582" s="126"/>
      <c r="GP582" s="126"/>
      <c r="GQ582" s="126"/>
      <c r="GR582" s="126"/>
      <c r="GS582" s="126"/>
      <c r="GT582" s="126"/>
      <c r="GU582" s="126"/>
      <c r="GV582" s="126"/>
      <c r="GW582" s="126"/>
      <c r="GX582" s="126"/>
      <c r="GY582" s="126"/>
      <c r="GZ582" s="126"/>
      <c r="HA582" s="126"/>
      <c r="HB582" s="126"/>
      <c r="HC582" s="126"/>
      <c r="HD582" s="126"/>
      <c r="HE582" s="126"/>
      <c r="HF582" s="126"/>
      <c r="HG582" s="126"/>
      <c r="HH582" s="126"/>
      <c r="HI582" s="126"/>
      <c r="HJ582" s="126"/>
      <c r="HK582" s="126"/>
      <c r="HL582" s="126"/>
      <c r="HM582" s="126"/>
      <c r="HN582" s="126"/>
      <c r="HO582" s="126"/>
      <c r="HP582" s="126"/>
      <c r="HQ582" s="126"/>
      <c r="HR582" s="126"/>
      <c r="HS582" s="126"/>
      <c r="HT582" s="126"/>
      <c r="HU582" s="126"/>
      <c r="HV582" s="126"/>
      <c r="HW582" s="126"/>
      <c r="HX582" s="126"/>
      <c r="HY582" s="126"/>
      <c r="HZ582" s="126"/>
      <c r="IA582" s="126"/>
      <c r="IB582" s="126"/>
      <c r="IC582" s="126"/>
      <c r="ID582" s="126"/>
      <c r="IE582" s="126"/>
      <c r="IF582" s="126"/>
      <c r="IG582" s="126"/>
      <c r="IH582" s="126"/>
      <c r="II582" s="126"/>
      <c r="IJ582" s="126"/>
      <c r="IK582" s="126"/>
      <c r="IL582" s="126"/>
      <c r="IM582" s="126"/>
      <c r="IN582" s="126"/>
      <c r="IO582" s="126"/>
      <c r="IP582" s="126"/>
      <c r="IQ582" s="126"/>
      <c r="IR582" s="126"/>
      <c r="IS582" s="126"/>
    </row>
    <row r="583" spans="1:589" s="127" customFormat="1" ht="21.95" customHeight="1" x14ac:dyDescent="0.25">
      <c r="A583" s="126"/>
      <c r="B583" s="296"/>
      <c r="C583" s="553"/>
      <c r="D583" s="358"/>
      <c r="E583" s="300"/>
      <c r="F583" s="256" t="s">
        <v>381</v>
      </c>
      <c r="G583" s="128"/>
      <c r="H583" s="128"/>
      <c r="I583" s="255"/>
      <c r="J583" s="255"/>
      <c r="K583" s="255"/>
      <c r="L583" s="255"/>
      <c r="M583" s="255"/>
      <c r="N583" s="255"/>
      <c r="O583" s="255"/>
      <c r="P583" s="255"/>
      <c r="Q583" s="255"/>
      <c r="R583" s="128"/>
      <c r="S583" s="128"/>
      <c r="T583" s="128"/>
      <c r="U583" s="128"/>
      <c r="V583" s="203">
        <f t="shared" si="2"/>
        <v>0</v>
      </c>
      <c r="W583" s="204">
        <f>SUM(I583:L583)*I577+SUM(M583:Q583)*M577</f>
        <v>0</v>
      </c>
      <c r="X583" s="210"/>
      <c r="Y583" s="210"/>
      <c r="Z583" s="210"/>
      <c r="AA583" s="210"/>
      <c r="AB583" s="210"/>
      <c r="AC583" s="210"/>
      <c r="AD583" s="209"/>
      <c r="AE583" s="209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  <c r="EH583" s="126"/>
      <c r="EI583" s="126"/>
      <c r="EJ583" s="126"/>
      <c r="EK583" s="126"/>
      <c r="EL583" s="126"/>
      <c r="EM583" s="126"/>
      <c r="EN583" s="126"/>
      <c r="EO583" s="126"/>
      <c r="EP583" s="126"/>
      <c r="EQ583" s="126"/>
      <c r="ER583" s="126"/>
      <c r="ES583" s="126"/>
      <c r="ET583" s="126"/>
      <c r="EU583" s="126"/>
      <c r="EV583" s="126"/>
      <c r="EW583" s="126"/>
      <c r="EX583" s="126"/>
      <c r="EY583" s="126"/>
      <c r="EZ583" s="126"/>
      <c r="FA583" s="126"/>
      <c r="FB583" s="126"/>
      <c r="FC583" s="126"/>
      <c r="FD583" s="126"/>
      <c r="FE583" s="126"/>
      <c r="FF583" s="126"/>
      <c r="FG583" s="126"/>
      <c r="FH583" s="126"/>
      <c r="FI583" s="126"/>
      <c r="FJ583" s="126"/>
      <c r="FK583" s="126"/>
      <c r="FL583" s="126"/>
      <c r="FM583" s="126"/>
      <c r="FN583" s="126"/>
      <c r="FO583" s="126"/>
      <c r="FP583" s="126"/>
      <c r="FQ583" s="126"/>
      <c r="FR583" s="126"/>
      <c r="FS583" s="126"/>
      <c r="FT583" s="126"/>
      <c r="FU583" s="126"/>
      <c r="FV583" s="126"/>
      <c r="FW583" s="126"/>
      <c r="FX583" s="126"/>
      <c r="FY583" s="126"/>
      <c r="FZ583" s="126"/>
      <c r="GA583" s="126"/>
      <c r="GB583" s="126"/>
      <c r="GC583" s="126"/>
      <c r="GD583" s="126"/>
      <c r="GE583" s="126"/>
      <c r="GF583" s="126"/>
      <c r="GG583" s="126"/>
      <c r="GH583" s="126"/>
      <c r="GI583" s="126"/>
      <c r="GJ583" s="126"/>
      <c r="GK583" s="126"/>
      <c r="GL583" s="126"/>
      <c r="GM583" s="126"/>
      <c r="GN583" s="126"/>
      <c r="GO583" s="126"/>
      <c r="GP583" s="126"/>
      <c r="GQ583" s="126"/>
      <c r="GR583" s="126"/>
      <c r="GS583" s="126"/>
      <c r="GT583" s="126"/>
      <c r="GU583" s="126"/>
      <c r="GV583" s="126"/>
      <c r="GW583" s="126"/>
      <c r="GX583" s="126"/>
      <c r="GY583" s="126"/>
      <c r="GZ583" s="126"/>
      <c r="HA583" s="126"/>
      <c r="HB583" s="126"/>
      <c r="HC583" s="126"/>
      <c r="HD583" s="126"/>
      <c r="HE583" s="126"/>
      <c r="HF583" s="126"/>
      <c r="HG583" s="126"/>
      <c r="HH583" s="126"/>
      <c r="HI583" s="126"/>
      <c r="HJ583" s="126"/>
      <c r="HK583" s="126"/>
      <c r="HL583" s="126"/>
      <c r="HM583" s="126"/>
      <c r="HN583" s="126"/>
      <c r="HO583" s="126"/>
      <c r="HP583" s="126"/>
      <c r="HQ583" s="126"/>
      <c r="HR583" s="126"/>
      <c r="HS583" s="126"/>
      <c r="HT583" s="126"/>
      <c r="HU583" s="126"/>
      <c r="HV583" s="126"/>
      <c r="HW583" s="126"/>
      <c r="HX583" s="126"/>
      <c r="HY583" s="126"/>
      <c r="HZ583" s="126"/>
      <c r="IA583" s="126"/>
      <c r="IB583" s="126"/>
      <c r="IC583" s="126"/>
      <c r="ID583" s="126"/>
      <c r="IE583" s="126"/>
      <c r="IF583" s="126"/>
      <c r="IG583" s="126"/>
      <c r="IH583" s="126"/>
    </row>
    <row r="584" spans="1:589" s="127" customFormat="1" ht="21.95" hidden="1" customHeight="1" x14ac:dyDescent="0.25">
      <c r="A584" s="126"/>
      <c r="B584" s="287"/>
      <c r="C584" s="341"/>
      <c r="D584" s="357"/>
      <c r="E584" s="290"/>
      <c r="F584" s="218" t="s">
        <v>334</v>
      </c>
      <c r="G584" s="128"/>
      <c r="H584" s="128"/>
      <c r="I584" s="112"/>
      <c r="J584" s="112"/>
      <c r="K584" s="112"/>
      <c r="L584" s="112"/>
      <c r="M584" s="112"/>
      <c r="N584" s="112"/>
      <c r="O584" s="112"/>
      <c r="P584" s="112"/>
      <c r="Q584" s="112"/>
      <c r="R584" s="128"/>
      <c r="S584" s="128"/>
      <c r="T584" s="128"/>
      <c r="U584" s="128"/>
      <c r="V584" s="207">
        <f t="shared" si="2"/>
        <v>0</v>
      </c>
      <c r="W584" s="208">
        <f>SUM(I584:L584)*I577+SUM(M584:Q584)*M577</f>
        <v>0</v>
      </c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  <c r="EH584" s="126"/>
      <c r="EI584" s="126"/>
      <c r="EJ584" s="126"/>
      <c r="EK584" s="126"/>
      <c r="EL584" s="126"/>
      <c r="EM584" s="126"/>
      <c r="EN584" s="126"/>
      <c r="EO584" s="126"/>
      <c r="EP584" s="126"/>
      <c r="EQ584" s="126"/>
      <c r="ER584" s="126"/>
      <c r="ES584" s="126"/>
      <c r="ET584" s="126"/>
      <c r="EU584" s="126"/>
      <c r="EV584" s="126"/>
      <c r="EW584" s="126"/>
      <c r="EX584" s="126"/>
      <c r="EY584" s="126"/>
      <c r="EZ584" s="126"/>
      <c r="FA584" s="126"/>
      <c r="FB584" s="126"/>
      <c r="FC584" s="126"/>
      <c r="FD584" s="126"/>
      <c r="FE584" s="126"/>
      <c r="FF584" s="126"/>
      <c r="FG584" s="126"/>
      <c r="FH584" s="126"/>
      <c r="FI584" s="126"/>
      <c r="FJ584" s="126"/>
      <c r="FK584" s="126"/>
      <c r="FL584" s="126"/>
      <c r="FM584" s="126"/>
      <c r="FN584" s="126"/>
      <c r="FO584" s="126"/>
      <c r="FP584" s="126"/>
      <c r="FQ584" s="126"/>
      <c r="FR584" s="126"/>
      <c r="FS584" s="126"/>
      <c r="FT584" s="126"/>
      <c r="FU584" s="126"/>
      <c r="FV584" s="126"/>
      <c r="FW584" s="126"/>
      <c r="FX584" s="126"/>
      <c r="FY584" s="126"/>
      <c r="FZ584" s="126"/>
      <c r="GA584" s="126"/>
      <c r="GB584" s="126"/>
      <c r="GC584" s="126"/>
      <c r="GD584" s="126"/>
      <c r="GE584" s="126"/>
      <c r="GF584" s="126"/>
      <c r="GG584" s="126"/>
      <c r="GH584" s="126"/>
      <c r="GI584" s="126"/>
      <c r="GJ584" s="126"/>
      <c r="GK584" s="126"/>
      <c r="GL584" s="126"/>
      <c r="GM584" s="126"/>
      <c r="GN584" s="126"/>
      <c r="GO584" s="126"/>
      <c r="GP584" s="126"/>
      <c r="GQ584" s="126"/>
      <c r="GR584" s="126"/>
      <c r="GS584" s="126"/>
      <c r="GT584" s="126"/>
      <c r="GU584" s="126"/>
      <c r="GV584" s="126"/>
      <c r="GW584" s="126"/>
      <c r="GX584" s="126"/>
      <c r="GY584" s="126"/>
      <c r="GZ584" s="126"/>
      <c r="HA584" s="126"/>
      <c r="HB584" s="126"/>
      <c r="HC584" s="126"/>
      <c r="HD584" s="126"/>
      <c r="HE584" s="126"/>
      <c r="HF584" s="126"/>
      <c r="HG584" s="126"/>
      <c r="HH584" s="126"/>
      <c r="HI584" s="126"/>
      <c r="HJ584" s="126"/>
      <c r="HK584" s="126"/>
      <c r="HL584" s="126"/>
      <c r="HM584" s="126"/>
      <c r="HN584" s="126"/>
      <c r="HO584" s="126"/>
      <c r="HP584" s="126"/>
      <c r="HQ584" s="126"/>
      <c r="HR584" s="126"/>
      <c r="HS584" s="126"/>
      <c r="HT584" s="126"/>
      <c r="HU584" s="126"/>
      <c r="HV584" s="126"/>
      <c r="HW584" s="126"/>
      <c r="HX584" s="126"/>
      <c r="HY584" s="126"/>
      <c r="HZ584" s="126"/>
      <c r="IA584" s="126"/>
      <c r="IB584" s="126"/>
      <c r="IC584" s="126"/>
      <c r="ID584" s="126"/>
      <c r="IE584" s="126"/>
      <c r="IF584" s="126"/>
      <c r="IG584" s="126"/>
      <c r="IH584" s="126"/>
      <c r="II584" s="126"/>
      <c r="IJ584" s="126"/>
      <c r="IK584" s="126"/>
      <c r="IL584" s="126"/>
      <c r="IM584" s="126"/>
      <c r="IN584" s="126"/>
      <c r="IO584" s="126"/>
      <c r="IP584" s="126"/>
      <c r="IQ584" s="126"/>
      <c r="IR584" s="126"/>
      <c r="IS584" s="126"/>
    </row>
    <row r="585" spans="1:589" s="4" customFormat="1" ht="4.5" customHeight="1" x14ac:dyDescent="0.25">
      <c r="A585" s="251"/>
      <c r="B585" s="66"/>
      <c r="C585" s="10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8"/>
      <c r="X585" s="157"/>
      <c r="Y585" s="158"/>
      <c r="Z585" s="158"/>
      <c r="AA585" s="158"/>
      <c r="AB585" s="158"/>
      <c r="AC585" s="158"/>
      <c r="AD585" s="158"/>
      <c r="AE585" s="15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</row>
    <row r="586" spans="1:589" s="19" customFormat="1" ht="25.5" customHeight="1" x14ac:dyDescent="0.25">
      <c r="A586" s="356"/>
      <c r="B586" s="567"/>
      <c r="C586" s="355" t="s">
        <v>191</v>
      </c>
      <c r="D586" s="346" t="s">
        <v>169</v>
      </c>
      <c r="E586" s="346" t="s">
        <v>170</v>
      </c>
      <c r="F586" s="554"/>
      <c r="G586" s="86"/>
      <c r="H586" s="312">
        <v>85</v>
      </c>
      <c r="I586" s="312"/>
      <c r="J586" s="312"/>
      <c r="K586" s="316">
        <v>100</v>
      </c>
      <c r="L586" s="316"/>
      <c r="M586" s="316"/>
      <c r="N586" s="316"/>
      <c r="O586" s="316"/>
      <c r="P586" s="69"/>
      <c r="Q586" s="86"/>
      <c r="R586" s="86"/>
      <c r="S586" s="86"/>
      <c r="T586" s="86"/>
      <c r="U586" s="86"/>
      <c r="V586" s="166"/>
      <c r="W586" s="188"/>
      <c r="X586" s="157"/>
      <c r="Y586" s="158"/>
      <c r="Z586" s="158"/>
      <c r="AA586" s="158"/>
      <c r="AB586" s="158"/>
      <c r="AC586" s="158"/>
      <c r="AD586" s="158"/>
      <c r="AE586" s="158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6"/>
      <c r="FP586" s="26"/>
      <c r="FQ586" s="26"/>
      <c r="FR586" s="26"/>
      <c r="FS586" s="26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6"/>
      <c r="GH586" s="26"/>
      <c r="GI586" s="26"/>
      <c r="GJ586" s="26"/>
      <c r="GK586" s="26"/>
      <c r="GL586" s="26"/>
      <c r="GM586" s="26"/>
      <c r="GN586" s="26"/>
      <c r="GO586" s="26"/>
      <c r="GP586" s="26"/>
      <c r="GQ586" s="26"/>
      <c r="GR586" s="26"/>
      <c r="GS586" s="26"/>
      <c r="GT586" s="26"/>
      <c r="GU586" s="26"/>
      <c r="GV586" s="26"/>
      <c r="GW586" s="26"/>
      <c r="GX586" s="26"/>
      <c r="GY586" s="26"/>
      <c r="GZ586" s="26"/>
      <c r="HA586" s="26"/>
      <c r="HB586" s="26"/>
      <c r="HC586" s="26"/>
      <c r="HD586" s="26"/>
      <c r="HE586" s="26"/>
      <c r="HF586" s="26"/>
      <c r="HG586" s="26"/>
      <c r="HH586" s="26"/>
      <c r="HI586" s="26"/>
      <c r="HJ586" s="26"/>
      <c r="HK586" s="26"/>
      <c r="HL586" s="26"/>
      <c r="HM586" s="26"/>
      <c r="HN586" s="26"/>
      <c r="HO586" s="26"/>
      <c r="HP586" s="26"/>
      <c r="HQ586" s="26"/>
      <c r="HR586" s="26"/>
      <c r="HS586" s="26"/>
      <c r="HT586" s="26"/>
      <c r="HU586" s="26"/>
      <c r="HV586" s="26"/>
      <c r="HW586" s="26"/>
      <c r="HX586" s="26"/>
      <c r="HY586" s="26"/>
      <c r="HZ586" s="26"/>
      <c r="IA586" s="26"/>
      <c r="IB586" s="26"/>
      <c r="IC586" s="26"/>
      <c r="ID586" s="26"/>
      <c r="IE586" s="26"/>
      <c r="IF586" s="26"/>
      <c r="IG586" s="26"/>
      <c r="IH586" s="26"/>
      <c r="II586" s="26"/>
      <c r="IJ586" s="26"/>
      <c r="IK586" s="26"/>
      <c r="IL586" s="26"/>
      <c r="IM586" s="26"/>
      <c r="IN586" s="26"/>
      <c r="IO586" s="26"/>
      <c r="IP586" s="26"/>
      <c r="IQ586" s="26"/>
      <c r="IR586" s="26"/>
      <c r="IS586" s="26"/>
      <c r="IT586" s="26"/>
      <c r="IU586" s="26"/>
      <c r="IV586" s="26"/>
      <c r="IW586" s="26"/>
      <c r="IX586" s="26"/>
      <c r="IY586" s="26"/>
      <c r="IZ586" s="26"/>
      <c r="JA586" s="26"/>
      <c r="JB586" s="26"/>
      <c r="JC586" s="26"/>
      <c r="JD586" s="26"/>
      <c r="JE586" s="26"/>
      <c r="JF586" s="26"/>
      <c r="JG586" s="26"/>
      <c r="JH586" s="26"/>
      <c r="JI586" s="26"/>
      <c r="JJ586" s="26"/>
      <c r="JK586" s="26"/>
      <c r="JL586" s="26"/>
      <c r="JM586" s="26"/>
      <c r="JN586" s="26"/>
      <c r="JO586" s="26"/>
      <c r="JP586" s="26"/>
      <c r="JQ586" s="26"/>
      <c r="JR586" s="26"/>
      <c r="JS586" s="26"/>
      <c r="JT586" s="26"/>
      <c r="JU586" s="26"/>
      <c r="JV586" s="26"/>
      <c r="JW586" s="26"/>
      <c r="JX586" s="26"/>
      <c r="JY586" s="26"/>
      <c r="JZ586" s="26"/>
      <c r="KA586" s="26"/>
      <c r="KB586" s="26"/>
      <c r="KC586" s="26"/>
      <c r="KD586" s="26"/>
      <c r="KE586" s="26"/>
      <c r="KF586" s="26"/>
      <c r="KG586" s="26"/>
      <c r="KH586" s="26"/>
      <c r="KI586" s="26"/>
      <c r="KJ586" s="26"/>
      <c r="KK586" s="26"/>
      <c r="KL586" s="26"/>
      <c r="KM586" s="26"/>
      <c r="KN586" s="26"/>
      <c r="KO586" s="26"/>
      <c r="KP586" s="26"/>
      <c r="KQ586" s="26"/>
      <c r="KR586" s="26"/>
      <c r="KS586" s="26"/>
      <c r="KT586" s="26"/>
      <c r="KU586" s="26"/>
      <c r="KV586" s="26"/>
      <c r="KW586" s="26"/>
      <c r="KX586" s="26"/>
      <c r="KY586" s="26"/>
      <c r="KZ586" s="26"/>
      <c r="LA586" s="26"/>
      <c r="LB586" s="26"/>
      <c r="LC586" s="26"/>
      <c r="LD586" s="26"/>
      <c r="LE586" s="26"/>
      <c r="LF586" s="26"/>
      <c r="LG586" s="26"/>
      <c r="LH586" s="26"/>
      <c r="LI586" s="26"/>
      <c r="LJ586" s="26"/>
      <c r="LK586" s="26"/>
      <c r="LL586" s="26"/>
      <c r="LM586" s="26"/>
      <c r="LN586" s="26"/>
      <c r="LO586" s="26"/>
      <c r="LP586" s="26"/>
      <c r="LQ586" s="26"/>
      <c r="LR586" s="26"/>
      <c r="LS586" s="26"/>
      <c r="LT586" s="26"/>
      <c r="LU586" s="26"/>
      <c r="LV586" s="26"/>
      <c r="LW586" s="26"/>
      <c r="LX586" s="26"/>
      <c r="LY586" s="26"/>
      <c r="LZ586" s="26"/>
      <c r="MA586" s="26"/>
      <c r="MB586" s="26"/>
      <c r="MC586" s="26"/>
      <c r="MD586" s="26"/>
      <c r="ME586" s="26"/>
      <c r="MF586" s="26"/>
      <c r="MG586" s="26"/>
      <c r="MH586" s="26"/>
      <c r="MI586" s="26"/>
      <c r="MJ586" s="26"/>
      <c r="MK586" s="26"/>
      <c r="ML586" s="26"/>
      <c r="MM586" s="26"/>
      <c r="MN586" s="26"/>
      <c r="MO586" s="26"/>
      <c r="MP586" s="26"/>
      <c r="MQ586" s="26"/>
      <c r="MR586" s="26"/>
      <c r="MS586" s="26"/>
      <c r="MT586" s="26"/>
      <c r="MU586" s="26"/>
      <c r="MV586" s="26"/>
      <c r="MW586" s="26"/>
      <c r="MX586" s="26"/>
      <c r="MY586" s="26"/>
      <c r="MZ586" s="26"/>
      <c r="NA586" s="26"/>
      <c r="NB586" s="26"/>
      <c r="NC586" s="26"/>
      <c r="ND586" s="26"/>
      <c r="NE586" s="26"/>
      <c r="NF586" s="26"/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SQ586" s="26"/>
      <c r="SR586" s="26"/>
      <c r="SS586" s="26"/>
      <c r="ST586" s="26"/>
      <c r="SU586" s="26"/>
      <c r="SV586" s="26"/>
      <c r="SW586" s="26"/>
      <c r="SX586" s="26"/>
      <c r="SY586" s="26"/>
      <c r="SZ586" s="26"/>
      <c r="TA586" s="26"/>
      <c r="TB586" s="26"/>
      <c r="TC586" s="26"/>
      <c r="TD586" s="26"/>
      <c r="TE586" s="26"/>
      <c r="TF586" s="26"/>
      <c r="TG586" s="26"/>
      <c r="TH586" s="26"/>
      <c r="TI586" s="26"/>
      <c r="TJ586" s="26"/>
      <c r="TK586" s="26"/>
      <c r="TL586" s="26"/>
      <c r="TM586" s="26"/>
      <c r="TN586" s="26"/>
      <c r="TO586" s="26"/>
      <c r="TP586" s="26"/>
      <c r="TQ586" s="26"/>
      <c r="TR586" s="26"/>
      <c r="TS586" s="26"/>
      <c r="TT586" s="26"/>
      <c r="TU586" s="26"/>
      <c r="TV586" s="26"/>
      <c r="TW586" s="26"/>
      <c r="TX586" s="26"/>
      <c r="TY586" s="26"/>
      <c r="TZ586" s="26"/>
      <c r="UA586" s="26"/>
      <c r="UB586" s="26"/>
      <c r="UC586" s="26"/>
      <c r="UD586" s="26"/>
      <c r="UE586" s="26"/>
      <c r="UF586" s="26"/>
      <c r="UG586" s="26"/>
      <c r="UH586" s="26"/>
      <c r="UI586" s="26"/>
      <c r="UJ586" s="26"/>
      <c r="UK586" s="26"/>
      <c r="UL586" s="26"/>
      <c r="UM586" s="26"/>
      <c r="UN586" s="26"/>
      <c r="UO586" s="26"/>
      <c r="UP586" s="26"/>
      <c r="UQ586" s="26"/>
      <c r="UR586" s="26"/>
      <c r="US586" s="26"/>
      <c r="UT586" s="26"/>
      <c r="UU586" s="26"/>
      <c r="UV586" s="26"/>
      <c r="UW586" s="26"/>
      <c r="UX586" s="26"/>
      <c r="UY586" s="26"/>
      <c r="UZ586" s="26"/>
      <c r="VA586" s="26"/>
      <c r="VB586" s="26"/>
      <c r="VC586" s="26"/>
      <c r="VD586" s="26"/>
      <c r="VE586" s="26"/>
      <c r="VF586" s="26"/>
      <c r="VG586" s="26"/>
      <c r="VH586" s="26"/>
      <c r="VI586" s="26"/>
      <c r="VJ586" s="26"/>
      <c r="VK586" s="26"/>
      <c r="VL586" s="26"/>
      <c r="VM586" s="26"/>
      <c r="VN586" s="26"/>
      <c r="VO586" s="26"/>
      <c r="VP586" s="26"/>
      <c r="VQ586" s="26"/>
    </row>
    <row r="587" spans="1:589" ht="21.75" customHeight="1" x14ac:dyDescent="0.25">
      <c r="A587" s="564"/>
      <c r="B587" s="567"/>
      <c r="C587" s="355"/>
      <c r="D587" s="346"/>
      <c r="E587" s="346"/>
      <c r="F587" s="555"/>
      <c r="G587" s="175"/>
      <c r="H587" s="5">
        <v>48</v>
      </c>
      <c r="I587" s="5">
        <v>50</v>
      </c>
      <c r="J587" s="5">
        <v>52</v>
      </c>
      <c r="K587" s="5">
        <v>54</v>
      </c>
      <c r="L587" s="5">
        <v>56</v>
      </c>
      <c r="M587" s="5">
        <v>58</v>
      </c>
      <c r="N587" s="5">
        <v>60</v>
      </c>
      <c r="O587" s="5">
        <v>62</v>
      </c>
      <c r="P587" s="175"/>
      <c r="Q587" s="175"/>
      <c r="R587" s="175"/>
      <c r="S587" s="175"/>
      <c r="T587" s="175"/>
      <c r="U587" s="175"/>
      <c r="V587" s="168"/>
      <c r="W587" s="190"/>
      <c r="X587" s="157"/>
      <c r="Y587" s="158"/>
      <c r="Z587" s="158"/>
      <c r="AA587" s="158"/>
      <c r="AB587" s="158"/>
      <c r="AC587" s="158"/>
      <c r="AD587" s="158"/>
      <c r="AE587" s="158"/>
    </row>
    <row r="588" spans="1:589" ht="21.75" customHeight="1" x14ac:dyDescent="0.25">
      <c r="A588" s="565"/>
      <c r="B588" s="568"/>
      <c r="C588" s="356"/>
      <c r="D588" s="347"/>
      <c r="E588" s="347"/>
      <c r="F588" s="180" t="s">
        <v>205</v>
      </c>
      <c r="G588" s="175"/>
      <c r="H588" s="105"/>
      <c r="I588" s="105"/>
      <c r="J588" s="254"/>
      <c r="K588" s="105"/>
      <c r="L588" s="105"/>
      <c r="M588" s="105"/>
      <c r="N588" s="105"/>
      <c r="O588" s="105"/>
      <c r="P588" s="175"/>
      <c r="Q588" s="175"/>
      <c r="R588" s="175"/>
      <c r="S588" s="175"/>
      <c r="T588" s="175"/>
      <c r="U588" s="175"/>
      <c r="V588" s="203">
        <f>SUM(G588:O588)</f>
        <v>0</v>
      </c>
      <c r="W588" s="64">
        <f>SUM(H588:J588)*H586+SUM(K588:O588)*K586</f>
        <v>0</v>
      </c>
      <c r="X588" s="157"/>
      <c r="Y588" s="158"/>
      <c r="Z588" s="158"/>
      <c r="AA588" s="158"/>
      <c r="AB588" s="158"/>
      <c r="AC588" s="158"/>
      <c r="AD588" s="158"/>
      <c r="AE588" s="158"/>
    </row>
    <row r="589" spans="1:589" s="4" customFormat="1" ht="4.5" customHeight="1" x14ac:dyDescent="0.25">
      <c r="A589" s="251"/>
      <c r="B589" s="66"/>
      <c r="C589" s="10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8"/>
      <c r="X589" s="157"/>
      <c r="Y589" s="158"/>
      <c r="Z589" s="158"/>
      <c r="AA589" s="158"/>
      <c r="AB589" s="158"/>
      <c r="AC589" s="158"/>
      <c r="AD589" s="158"/>
      <c r="AE589" s="15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</row>
    <row r="590" spans="1:589" s="4" customFormat="1" ht="26.25" customHeight="1" x14ac:dyDescent="0.25">
      <c r="A590" s="3"/>
      <c r="B590" s="313" t="s">
        <v>378</v>
      </c>
      <c r="C590" s="314"/>
      <c r="D590" s="314"/>
      <c r="E590" s="314"/>
      <c r="F590" s="314"/>
      <c r="G590" s="314"/>
      <c r="H590" s="314"/>
      <c r="I590" s="314"/>
      <c r="J590" s="314"/>
      <c r="K590" s="314"/>
      <c r="L590" s="314"/>
      <c r="M590" s="314"/>
      <c r="N590" s="314"/>
      <c r="O590" s="314"/>
      <c r="P590" s="314"/>
      <c r="Q590" s="314"/>
      <c r="R590" s="314"/>
      <c r="S590" s="314"/>
      <c r="T590" s="314"/>
      <c r="U590" s="314"/>
      <c r="V590" s="314"/>
      <c r="W590" s="315"/>
      <c r="X590" s="157"/>
      <c r="Y590" s="158"/>
      <c r="Z590" s="158"/>
      <c r="AA590" s="158"/>
      <c r="AB590" s="158"/>
      <c r="AC590" s="158"/>
      <c r="AD590" s="158"/>
      <c r="AE590" s="15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</row>
    <row r="591" spans="1:589" s="4" customFormat="1" ht="25.5" customHeight="1" x14ac:dyDescent="0.25">
      <c r="A591" s="370"/>
      <c r="B591" s="305"/>
      <c r="C591" s="340" t="s">
        <v>57</v>
      </c>
      <c r="D591" s="340" t="s">
        <v>31</v>
      </c>
      <c r="E591" s="360" t="s">
        <v>48</v>
      </c>
      <c r="F591" s="307"/>
      <c r="G591" s="316">
        <v>160</v>
      </c>
      <c r="H591" s="316"/>
      <c r="I591" s="316"/>
      <c r="J591" s="316"/>
      <c r="K591" s="316"/>
      <c r="L591" s="559" t="s">
        <v>88</v>
      </c>
      <c r="M591" s="560"/>
      <c r="N591" s="560"/>
      <c r="O591" s="560"/>
      <c r="P591" s="560"/>
      <c r="Q591" s="560"/>
      <c r="R591" s="560"/>
      <c r="S591" s="560"/>
      <c r="T591" s="560"/>
      <c r="U591" s="86"/>
      <c r="V591" s="187"/>
      <c r="W591" s="188"/>
      <c r="X591" s="157"/>
      <c r="Y591" s="158"/>
      <c r="Z591" s="158"/>
      <c r="AA591" s="158"/>
      <c r="AB591" s="158"/>
      <c r="AC591" s="158"/>
      <c r="AD591" s="158"/>
      <c r="AE591" s="15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</row>
    <row r="592" spans="1:589" s="4" customFormat="1" ht="25.5" customHeight="1" x14ac:dyDescent="0.25">
      <c r="A592" s="371"/>
      <c r="B592" s="305"/>
      <c r="C592" s="340"/>
      <c r="D592" s="340"/>
      <c r="E592" s="360"/>
      <c r="F592" s="308"/>
      <c r="G592" s="5" t="s">
        <v>49</v>
      </c>
      <c r="H592" s="5" t="s">
        <v>50</v>
      </c>
      <c r="I592" s="5" t="s">
        <v>51</v>
      </c>
      <c r="J592" s="5" t="s">
        <v>52</v>
      </c>
      <c r="K592" s="5" t="s">
        <v>53</v>
      </c>
      <c r="L592" s="561"/>
      <c r="M592" s="562"/>
      <c r="N592" s="562"/>
      <c r="O592" s="562"/>
      <c r="P592" s="562"/>
      <c r="Q592" s="562"/>
      <c r="R592" s="562"/>
      <c r="S592" s="562"/>
      <c r="T592" s="562"/>
      <c r="U592" s="175"/>
      <c r="V592" s="189"/>
      <c r="W592" s="190"/>
      <c r="X592" s="157"/>
      <c r="Y592" s="158"/>
      <c r="Z592" s="158"/>
      <c r="AA592" s="158"/>
      <c r="AB592" s="158"/>
      <c r="AC592" s="158"/>
      <c r="AD592" s="158"/>
      <c r="AE592" s="15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</row>
    <row r="593" spans="1:589" s="4" customFormat="1" ht="21.95" customHeight="1" x14ac:dyDescent="0.25">
      <c r="A593" s="371"/>
      <c r="B593" s="305"/>
      <c r="C593" s="340"/>
      <c r="D593" s="340"/>
      <c r="E593" s="360"/>
      <c r="F593" s="20" t="s">
        <v>2</v>
      </c>
      <c r="G593" s="105"/>
      <c r="H593" s="105"/>
      <c r="I593" s="105"/>
      <c r="J593" s="105"/>
      <c r="K593" s="10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203">
        <f>SUM(G593:K593)</f>
        <v>0</v>
      </c>
      <c r="W593" s="10">
        <f>SUM(G593:K593)*G591</f>
        <v>0</v>
      </c>
      <c r="X593" s="157"/>
      <c r="Y593" s="158"/>
      <c r="Z593" s="158"/>
      <c r="AA593" s="158"/>
      <c r="AB593" s="158"/>
      <c r="AC593" s="158"/>
      <c r="AD593" s="158"/>
      <c r="AE593" s="15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</row>
    <row r="594" spans="1:589" s="4" customFormat="1" ht="21.95" customHeight="1" x14ac:dyDescent="0.25">
      <c r="A594" s="372"/>
      <c r="B594" s="305"/>
      <c r="C594" s="340"/>
      <c r="D594" s="340"/>
      <c r="E594" s="360"/>
      <c r="F594" s="88" t="s">
        <v>1</v>
      </c>
      <c r="G594" s="105"/>
      <c r="H594" s="105"/>
      <c r="I594" s="105"/>
      <c r="J594" s="105"/>
      <c r="K594" s="105"/>
      <c r="L594" s="175"/>
      <c r="M594" s="175"/>
      <c r="N594" s="175"/>
      <c r="O594" s="175"/>
      <c r="P594" s="175"/>
      <c r="Q594" s="175"/>
      <c r="R594" s="87"/>
      <c r="S594" s="87"/>
      <c r="T594" s="87"/>
      <c r="U594" s="87"/>
      <c r="V594" s="203">
        <f>SUM(G594:K594)</f>
        <v>0</v>
      </c>
      <c r="W594" s="10">
        <f>SUM(G594:K594)*G591</f>
        <v>0</v>
      </c>
      <c r="X594" s="157"/>
      <c r="Y594" s="158"/>
      <c r="Z594" s="158"/>
      <c r="AA594" s="158"/>
      <c r="AB594" s="158"/>
      <c r="AC594" s="158"/>
      <c r="AD594" s="158"/>
      <c r="AE594" s="15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</row>
    <row r="595" spans="1:589" s="4" customFormat="1" ht="4.5" customHeight="1" x14ac:dyDescent="0.25">
      <c r="A595" s="276"/>
      <c r="B595" s="66"/>
      <c r="C595" s="67"/>
      <c r="D595" s="10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8"/>
      <c r="X595" s="157"/>
      <c r="Y595" s="158"/>
      <c r="Z595" s="158"/>
      <c r="AA595" s="158"/>
      <c r="AB595" s="158"/>
      <c r="AC595" s="158"/>
      <c r="AD595" s="158"/>
      <c r="AE595" s="15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</row>
    <row r="596" spans="1:589" s="4" customFormat="1" ht="24" customHeight="1" x14ac:dyDescent="0.25">
      <c r="A596" s="370"/>
      <c r="B596" s="305"/>
      <c r="C596" s="340" t="s">
        <v>47</v>
      </c>
      <c r="D596" s="340" t="s">
        <v>66</v>
      </c>
      <c r="E596" s="360" t="s">
        <v>48</v>
      </c>
      <c r="F596" s="307"/>
      <c r="G596" s="316">
        <v>180</v>
      </c>
      <c r="H596" s="316"/>
      <c r="I596" s="316"/>
      <c r="J596" s="316"/>
      <c r="K596" s="316"/>
      <c r="L596" s="559" t="s">
        <v>88</v>
      </c>
      <c r="M596" s="560"/>
      <c r="N596" s="560"/>
      <c r="O596" s="560"/>
      <c r="P596" s="560"/>
      <c r="Q596" s="560"/>
      <c r="R596" s="560"/>
      <c r="S596" s="560"/>
      <c r="T596" s="560"/>
      <c r="U596" s="86"/>
      <c r="V596" s="187"/>
      <c r="W596" s="188"/>
      <c r="X596" s="157"/>
      <c r="Y596" s="158"/>
      <c r="Z596" s="158"/>
      <c r="AA596" s="158"/>
      <c r="AB596" s="158"/>
      <c r="AC596" s="158"/>
      <c r="AD596" s="158"/>
      <c r="AE596" s="15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</row>
    <row r="597" spans="1:589" s="4" customFormat="1" ht="24" customHeight="1" x14ac:dyDescent="0.25">
      <c r="A597" s="371"/>
      <c r="B597" s="305"/>
      <c r="C597" s="340"/>
      <c r="D597" s="340"/>
      <c r="E597" s="360"/>
      <c r="F597" s="308"/>
      <c r="G597" s="5" t="s">
        <v>49</v>
      </c>
      <c r="H597" s="5" t="s">
        <v>50</v>
      </c>
      <c r="I597" s="5" t="s">
        <v>51</v>
      </c>
      <c r="J597" s="5" t="s">
        <v>52</v>
      </c>
      <c r="K597" s="60" t="s">
        <v>53</v>
      </c>
      <c r="L597" s="561"/>
      <c r="M597" s="562"/>
      <c r="N597" s="562"/>
      <c r="O597" s="562"/>
      <c r="P597" s="562"/>
      <c r="Q597" s="562"/>
      <c r="R597" s="562"/>
      <c r="S597" s="562"/>
      <c r="T597" s="562"/>
      <c r="U597" s="175"/>
      <c r="V597" s="189"/>
      <c r="W597" s="190"/>
      <c r="X597" s="157"/>
      <c r="Y597" s="158"/>
      <c r="Z597" s="158"/>
      <c r="AA597" s="158"/>
      <c r="AB597" s="158"/>
      <c r="AC597" s="158"/>
      <c r="AD597" s="158"/>
      <c r="AE597" s="15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</row>
    <row r="598" spans="1:589" s="4" customFormat="1" ht="21.95" customHeight="1" x14ac:dyDescent="0.25">
      <c r="A598" s="371"/>
      <c r="B598" s="305"/>
      <c r="C598" s="340"/>
      <c r="D598" s="340"/>
      <c r="E598" s="360"/>
      <c r="F598" s="20" t="s">
        <v>2</v>
      </c>
      <c r="G598" s="105"/>
      <c r="H598" s="105"/>
      <c r="I598" s="105"/>
      <c r="J598" s="105"/>
      <c r="K598" s="10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203">
        <f>SUM(G598:K598)</f>
        <v>0</v>
      </c>
      <c r="W598" s="10">
        <f>SUM(G598:K598)*G596</f>
        <v>0</v>
      </c>
      <c r="X598" s="157"/>
      <c r="Y598" s="158"/>
      <c r="Z598" s="158"/>
      <c r="AA598" s="158"/>
      <c r="AB598" s="158"/>
      <c r="AC598" s="158"/>
      <c r="AD598" s="158"/>
      <c r="AE598" s="15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</row>
    <row r="599" spans="1:589" s="4" customFormat="1" ht="21.95" customHeight="1" x14ac:dyDescent="0.25">
      <c r="A599" s="372"/>
      <c r="B599" s="305"/>
      <c r="C599" s="340"/>
      <c r="D599" s="340"/>
      <c r="E599" s="360"/>
      <c r="F599" s="88" t="s">
        <v>1</v>
      </c>
      <c r="G599" s="105"/>
      <c r="H599" s="105"/>
      <c r="I599" s="105"/>
      <c r="J599" s="105"/>
      <c r="K599" s="105"/>
      <c r="L599" s="175"/>
      <c r="M599" s="175"/>
      <c r="N599" s="175"/>
      <c r="O599" s="175"/>
      <c r="P599" s="175"/>
      <c r="Q599" s="175"/>
      <c r="R599" s="87"/>
      <c r="S599" s="87"/>
      <c r="T599" s="87"/>
      <c r="U599" s="87"/>
      <c r="V599" s="203">
        <f>SUM(G599:K599)</f>
        <v>0</v>
      </c>
      <c r="W599" s="10">
        <f>SUM(G599:K599)*G596</f>
        <v>0</v>
      </c>
      <c r="X599" s="157"/>
      <c r="Y599" s="158"/>
      <c r="Z599" s="158"/>
      <c r="AA599" s="158"/>
      <c r="AB599" s="158"/>
      <c r="AC599" s="158"/>
      <c r="AD599" s="158"/>
      <c r="AE599" s="15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</row>
    <row r="600" spans="1:589" s="4" customFormat="1" ht="3" customHeight="1" x14ac:dyDescent="0.25">
      <c r="A600" s="276"/>
      <c r="B600" s="66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8"/>
      <c r="X600" s="157"/>
      <c r="Y600" s="158"/>
      <c r="Z600" s="158"/>
      <c r="AA600" s="158"/>
      <c r="AB600" s="158"/>
      <c r="AC600" s="158"/>
      <c r="AD600" s="158"/>
      <c r="AE600" s="15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</row>
    <row r="601" spans="1:589" s="4" customFormat="1" ht="27.75" customHeight="1" x14ac:dyDescent="0.25">
      <c r="A601" s="370"/>
      <c r="B601" s="305"/>
      <c r="C601" s="340" t="s">
        <v>221</v>
      </c>
      <c r="D601" s="337" t="s">
        <v>56</v>
      </c>
      <c r="E601" s="360" t="s">
        <v>48</v>
      </c>
      <c r="F601" s="307"/>
      <c r="G601" s="316">
        <v>225</v>
      </c>
      <c r="H601" s="316"/>
      <c r="I601" s="316"/>
      <c r="J601" s="316"/>
      <c r="K601" s="316"/>
      <c r="L601" s="559" t="s">
        <v>88</v>
      </c>
      <c r="M601" s="560"/>
      <c r="N601" s="560"/>
      <c r="O601" s="560"/>
      <c r="P601" s="560"/>
      <c r="Q601" s="560"/>
      <c r="R601" s="560"/>
      <c r="S601" s="560"/>
      <c r="T601" s="560"/>
      <c r="U601" s="86"/>
      <c r="V601" s="187"/>
      <c r="W601" s="188"/>
      <c r="X601" s="157"/>
      <c r="Y601" s="158"/>
      <c r="Z601" s="158"/>
      <c r="AA601" s="158"/>
      <c r="AB601" s="158"/>
      <c r="AC601" s="158"/>
      <c r="AD601" s="158"/>
      <c r="AE601" s="15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</row>
    <row r="602" spans="1:589" s="4" customFormat="1" ht="27.75" customHeight="1" x14ac:dyDescent="0.25">
      <c r="A602" s="371"/>
      <c r="B602" s="305"/>
      <c r="C602" s="340"/>
      <c r="D602" s="337"/>
      <c r="E602" s="360"/>
      <c r="F602" s="308"/>
      <c r="G602" s="5" t="s">
        <v>49</v>
      </c>
      <c r="H602" s="5" t="s">
        <v>50</v>
      </c>
      <c r="I602" s="5" t="s">
        <v>51</v>
      </c>
      <c r="J602" s="5" t="s">
        <v>52</v>
      </c>
      <c r="K602" s="60" t="s">
        <v>53</v>
      </c>
      <c r="L602" s="561"/>
      <c r="M602" s="562"/>
      <c r="N602" s="562"/>
      <c r="O602" s="562"/>
      <c r="P602" s="562"/>
      <c r="Q602" s="562"/>
      <c r="R602" s="562"/>
      <c r="S602" s="562"/>
      <c r="T602" s="562"/>
      <c r="U602" s="175"/>
      <c r="V602" s="189"/>
      <c r="W602" s="190"/>
      <c r="X602" s="157"/>
      <c r="Y602" s="158"/>
      <c r="Z602" s="158"/>
      <c r="AA602" s="158"/>
      <c r="AB602" s="158"/>
      <c r="AC602" s="158"/>
      <c r="AD602" s="158"/>
      <c r="AE602" s="15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</row>
    <row r="603" spans="1:589" s="4" customFormat="1" ht="21.95" customHeight="1" x14ac:dyDescent="0.25">
      <c r="A603" s="372"/>
      <c r="B603" s="305"/>
      <c r="C603" s="340"/>
      <c r="D603" s="337"/>
      <c r="E603" s="360"/>
      <c r="F603" s="20" t="s">
        <v>2</v>
      </c>
      <c r="G603" s="254"/>
      <c r="H603" s="105"/>
      <c r="I603" s="105"/>
      <c r="J603" s="105"/>
      <c r="K603" s="105"/>
      <c r="L603" s="175"/>
      <c r="M603" s="175"/>
      <c r="N603" s="175"/>
      <c r="O603" s="175"/>
      <c r="P603" s="175"/>
      <c r="Q603" s="175"/>
      <c r="R603" s="175"/>
      <c r="S603" s="175"/>
      <c r="T603" s="175"/>
      <c r="U603" s="87"/>
      <c r="V603" s="203">
        <f>SUM(G603:K603)</f>
        <v>0</v>
      </c>
      <c r="W603" s="10">
        <f>SUM(G603:K603)*G601</f>
        <v>0</v>
      </c>
      <c r="X603" s="157"/>
      <c r="Y603" s="158"/>
      <c r="Z603" s="158"/>
      <c r="AA603" s="158"/>
      <c r="AB603" s="158"/>
      <c r="AC603" s="158"/>
      <c r="AD603" s="158"/>
      <c r="AE603" s="15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</row>
    <row r="604" spans="1:589" s="4" customFormat="1" ht="3" customHeight="1" x14ac:dyDescent="0.25">
      <c r="A604" s="276"/>
      <c r="B604" s="66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8"/>
      <c r="X604" s="157"/>
      <c r="Y604" s="158"/>
      <c r="Z604" s="158"/>
      <c r="AA604" s="158"/>
      <c r="AB604" s="158"/>
      <c r="AC604" s="158"/>
      <c r="AD604" s="158"/>
      <c r="AE604" s="15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</row>
    <row r="605" spans="1:589" s="4" customFormat="1" ht="21.75" customHeight="1" x14ac:dyDescent="0.25">
      <c r="A605" s="541"/>
      <c r="B605" s="348"/>
      <c r="C605" s="309" t="s">
        <v>265</v>
      </c>
      <c r="D605" s="390" t="s">
        <v>135</v>
      </c>
      <c r="E605" s="376" t="s">
        <v>260</v>
      </c>
      <c r="F605" s="307"/>
      <c r="G605" s="316">
        <v>280</v>
      </c>
      <c r="H605" s="316"/>
      <c r="I605" s="316"/>
      <c r="J605" s="316"/>
      <c r="K605" s="316"/>
      <c r="L605" s="559" t="s">
        <v>88</v>
      </c>
      <c r="M605" s="560"/>
      <c r="N605" s="560"/>
      <c r="O605" s="560"/>
      <c r="P605" s="560"/>
      <c r="Q605" s="560"/>
      <c r="R605" s="560"/>
      <c r="S605" s="560"/>
      <c r="T605" s="560"/>
      <c r="U605" s="86"/>
      <c r="V605" s="187"/>
      <c r="W605" s="188"/>
      <c r="X605" s="157"/>
      <c r="Y605" s="158"/>
      <c r="Z605" s="158"/>
      <c r="AA605" s="158"/>
      <c r="AB605" s="158"/>
      <c r="AC605" s="158"/>
      <c r="AD605" s="158"/>
      <c r="AE605" s="15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</row>
    <row r="606" spans="1:589" s="4" customFormat="1" ht="21.75" customHeight="1" x14ac:dyDescent="0.25">
      <c r="A606" s="542"/>
      <c r="B606" s="348"/>
      <c r="C606" s="310"/>
      <c r="D606" s="391"/>
      <c r="E606" s="377"/>
      <c r="F606" s="308"/>
      <c r="G606" s="5" t="s">
        <v>49</v>
      </c>
      <c r="H606" s="5" t="s">
        <v>50</v>
      </c>
      <c r="I606" s="5" t="s">
        <v>51</v>
      </c>
      <c r="J606" s="5" t="s">
        <v>52</v>
      </c>
      <c r="K606" s="60" t="s">
        <v>53</v>
      </c>
      <c r="L606" s="561"/>
      <c r="M606" s="562"/>
      <c r="N606" s="562"/>
      <c r="O606" s="562"/>
      <c r="P606" s="562"/>
      <c r="Q606" s="562"/>
      <c r="R606" s="562"/>
      <c r="S606" s="562"/>
      <c r="T606" s="562"/>
      <c r="U606" s="175"/>
      <c r="V606" s="189"/>
      <c r="W606" s="190"/>
      <c r="X606" s="157"/>
      <c r="Y606" s="158"/>
      <c r="Z606" s="158"/>
      <c r="AA606" s="158"/>
      <c r="AB606" s="158"/>
      <c r="AC606" s="158"/>
      <c r="AD606" s="158"/>
      <c r="AE606" s="15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</row>
    <row r="607" spans="1:589" s="4" customFormat="1" ht="21.95" customHeight="1" x14ac:dyDescent="0.25">
      <c r="A607" s="542"/>
      <c r="B607" s="348"/>
      <c r="C607" s="310"/>
      <c r="D607" s="391"/>
      <c r="E607" s="377"/>
      <c r="F607" s="20" t="s">
        <v>2</v>
      </c>
      <c r="G607" s="105"/>
      <c r="H607" s="254"/>
      <c r="I607" s="146"/>
      <c r="J607" s="146"/>
      <c r="K607" s="10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203">
        <f>SUM(G607:K607)</f>
        <v>0</v>
      </c>
      <c r="W607" s="10">
        <f>SUM(G607:K607)*G605</f>
        <v>0</v>
      </c>
      <c r="X607" s="157"/>
      <c r="Y607" s="158"/>
      <c r="Z607" s="158"/>
      <c r="AA607" s="158"/>
      <c r="AB607" s="158"/>
      <c r="AC607" s="158"/>
      <c r="AD607" s="158"/>
      <c r="AE607" s="15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</row>
    <row r="608" spans="1:589" s="4" customFormat="1" ht="21.95" customHeight="1" x14ac:dyDescent="0.25">
      <c r="A608" s="543"/>
      <c r="B608" s="348"/>
      <c r="C608" s="311"/>
      <c r="D608" s="397"/>
      <c r="E608" s="359"/>
      <c r="F608" s="88" t="s">
        <v>1</v>
      </c>
      <c r="G608" s="105"/>
      <c r="H608" s="146"/>
      <c r="I608" s="146"/>
      <c r="J608" s="254"/>
      <c r="K608" s="254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203">
        <f>SUM(G608:K608)</f>
        <v>0</v>
      </c>
      <c r="W608" s="10">
        <f>SUM(G608:K608)*G605</f>
        <v>0</v>
      </c>
      <c r="X608" s="157"/>
      <c r="Y608" s="158"/>
      <c r="Z608" s="158"/>
      <c r="AA608" s="158"/>
      <c r="AB608" s="158"/>
      <c r="AC608" s="158"/>
      <c r="AD608" s="158"/>
      <c r="AE608" s="15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</row>
    <row r="609" spans="1:589" s="4" customFormat="1" ht="3" customHeight="1" x14ac:dyDescent="0.25">
      <c r="A609" s="276"/>
      <c r="B609" s="66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8"/>
      <c r="X609" s="157"/>
      <c r="Y609" s="158"/>
      <c r="Z609" s="158"/>
      <c r="AA609" s="158"/>
      <c r="AB609" s="158"/>
      <c r="AC609" s="158"/>
      <c r="AD609" s="158"/>
      <c r="AE609" s="15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</row>
    <row r="610" spans="1:589" s="4" customFormat="1" ht="24" customHeight="1" x14ac:dyDescent="0.25">
      <c r="A610" s="550"/>
      <c r="B610" s="348"/>
      <c r="C610" s="563" t="s">
        <v>404</v>
      </c>
      <c r="D610" s="391" t="s">
        <v>259</v>
      </c>
      <c r="E610" s="306" t="s">
        <v>48</v>
      </c>
      <c r="F610" s="307"/>
      <c r="G610" s="316">
        <v>270</v>
      </c>
      <c r="H610" s="316"/>
      <c r="I610" s="316"/>
      <c r="J610" s="316"/>
      <c r="K610" s="316"/>
      <c r="L610" s="559" t="s">
        <v>88</v>
      </c>
      <c r="M610" s="560"/>
      <c r="N610" s="560"/>
      <c r="O610" s="560"/>
      <c r="P610" s="560"/>
      <c r="Q610" s="560"/>
      <c r="R610" s="560"/>
      <c r="S610" s="560"/>
      <c r="T610" s="560"/>
      <c r="U610" s="86"/>
      <c r="V610" s="187"/>
      <c r="W610" s="188"/>
      <c r="X610" s="157"/>
      <c r="Y610" s="158"/>
      <c r="Z610" s="158"/>
      <c r="AA610" s="158"/>
      <c r="AB610" s="158"/>
      <c r="AC610" s="158"/>
      <c r="AD610" s="158"/>
      <c r="AE610" s="15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</row>
    <row r="611" spans="1:589" s="4" customFormat="1" ht="22.5" customHeight="1" x14ac:dyDescent="0.25">
      <c r="A611" s="551"/>
      <c r="B611" s="348"/>
      <c r="C611" s="563"/>
      <c r="D611" s="391"/>
      <c r="E611" s="306"/>
      <c r="F611" s="308"/>
      <c r="G611" s="5" t="s">
        <v>49</v>
      </c>
      <c r="H611" s="5" t="s">
        <v>50</v>
      </c>
      <c r="I611" s="5" t="s">
        <v>51</v>
      </c>
      <c r="J611" s="5" t="s">
        <v>52</v>
      </c>
      <c r="K611" s="5" t="s">
        <v>53</v>
      </c>
      <c r="L611" s="561"/>
      <c r="M611" s="562"/>
      <c r="N611" s="562"/>
      <c r="O611" s="562"/>
      <c r="P611" s="562"/>
      <c r="Q611" s="562"/>
      <c r="R611" s="562"/>
      <c r="S611" s="562"/>
      <c r="T611" s="562"/>
      <c r="U611" s="175"/>
      <c r="V611" s="189"/>
      <c r="W611" s="190"/>
      <c r="X611" s="157"/>
      <c r="Y611" s="158"/>
      <c r="Z611" s="158"/>
      <c r="AA611" s="158"/>
      <c r="AB611" s="158"/>
      <c r="AC611" s="158"/>
      <c r="AD611" s="158"/>
      <c r="AE611" s="15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</row>
    <row r="612" spans="1:589" s="4" customFormat="1" ht="23.25" customHeight="1" x14ac:dyDescent="0.25">
      <c r="A612" s="552"/>
      <c r="B612" s="348"/>
      <c r="C612" s="563"/>
      <c r="D612" s="391"/>
      <c r="E612" s="306"/>
      <c r="F612" s="20" t="s">
        <v>2</v>
      </c>
      <c r="G612" s="105"/>
      <c r="H612" s="105"/>
      <c r="I612" s="105"/>
      <c r="J612" s="105"/>
      <c r="K612" s="10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203">
        <f>SUM(G612:K612)</f>
        <v>0</v>
      </c>
      <c r="W612" s="10">
        <f>SUM(G612:K612)*G610</f>
        <v>0</v>
      </c>
      <c r="X612" s="157"/>
      <c r="Y612" s="158"/>
      <c r="Z612" s="158"/>
      <c r="AA612" s="158"/>
      <c r="AB612" s="158"/>
      <c r="AC612" s="158"/>
      <c r="AD612" s="158"/>
      <c r="AE612" s="15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</row>
    <row r="613" spans="1:589" s="4" customFormat="1" ht="3" customHeight="1" x14ac:dyDescent="0.25">
      <c r="A613" s="276"/>
      <c r="B613" s="66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8"/>
      <c r="X613" s="157"/>
      <c r="Y613" s="158"/>
      <c r="Z613" s="158"/>
      <c r="AA613" s="158"/>
      <c r="AB613" s="158"/>
      <c r="AC613" s="158"/>
      <c r="AD613" s="158"/>
      <c r="AE613" s="15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</row>
    <row r="614" spans="1:589" s="4" customFormat="1" ht="23.25" customHeight="1" x14ac:dyDescent="0.25">
      <c r="A614" s="550"/>
      <c r="B614" s="348"/>
      <c r="C614" s="596" t="s">
        <v>406</v>
      </c>
      <c r="D614" s="391" t="s">
        <v>261</v>
      </c>
      <c r="E614" s="306" t="s">
        <v>48</v>
      </c>
      <c r="F614" s="307"/>
      <c r="G614" s="316">
        <v>270</v>
      </c>
      <c r="H614" s="316"/>
      <c r="I614" s="316"/>
      <c r="J614" s="316"/>
      <c r="K614" s="316"/>
      <c r="L614" s="559" t="s">
        <v>88</v>
      </c>
      <c r="M614" s="560"/>
      <c r="N614" s="560"/>
      <c r="O614" s="560"/>
      <c r="P614" s="560"/>
      <c r="Q614" s="560"/>
      <c r="R614" s="560"/>
      <c r="S614" s="560"/>
      <c r="T614" s="560"/>
      <c r="U614" s="86"/>
      <c r="V614" s="187"/>
      <c r="W614" s="188"/>
      <c r="X614" s="157"/>
      <c r="Y614" s="158"/>
      <c r="Z614" s="158"/>
      <c r="AA614" s="158"/>
      <c r="AB614" s="158"/>
      <c r="AC614" s="158"/>
      <c r="AD614" s="158"/>
      <c r="AE614" s="15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</row>
    <row r="615" spans="1:589" s="4" customFormat="1" ht="22.5" customHeight="1" x14ac:dyDescent="0.25">
      <c r="A615" s="551"/>
      <c r="B615" s="348"/>
      <c r="C615" s="563"/>
      <c r="D615" s="391"/>
      <c r="E615" s="306"/>
      <c r="F615" s="308"/>
      <c r="G615" s="5" t="s">
        <v>49</v>
      </c>
      <c r="H615" s="5" t="s">
        <v>50</v>
      </c>
      <c r="I615" s="5" t="s">
        <v>51</v>
      </c>
      <c r="J615" s="5" t="s">
        <v>52</v>
      </c>
      <c r="K615" s="5" t="s">
        <v>53</v>
      </c>
      <c r="L615" s="561"/>
      <c r="M615" s="562"/>
      <c r="N615" s="562"/>
      <c r="O615" s="562"/>
      <c r="P615" s="562"/>
      <c r="Q615" s="562"/>
      <c r="R615" s="562"/>
      <c r="S615" s="562"/>
      <c r="T615" s="562"/>
      <c r="U615" s="175"/>
      <c r="V615" s="189"/>
      <c r="W615" s="190"/>
      <c r="X615" s="157"/>
      <c r="Y615" s="158"/>
      <c r="Z615" s="158"/>
      <c r="AA615" s="158"/>
      <c r="AB615" s="158"/>
      <c r="AC615" s="158"/>
      <c r="AD615" s="158"/>
      <c r="AE615" s="15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</row>
    <row r="616" spans="1:589" s="4" customFormat="1" ht="23.25" customHeight="1" x14ac:dyDescent="0.25">
      <c r="A616" s="552"/>
      <c r="B616" s="348"/>
      <c r="C616" s="563"/>
      <c r="D616" s="391"/>
      <c r="E616" s="306"/>
      <c r="F616" s="20" t="s">
        <v>2</v>
      </c>
      <c r="G616" s="105"/>
      <c r="H616" s="105"/>
      <c r="I616" s="105"/>
      <c r="J616" s="105"/>
      <c r="K616" s="10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203">
        <f>SUM(G616:K616)</f>
        <v>0</v>
      </c>
      <c r="W616" s="10">
        <f>SUM(G616:K616)*G614</f>
        <v>0</v>
      </c>
      <c r="X616" s="157"/>
      <c r="Y616" s="158"/>
      <c r="Z616" s="158"/>
      <c r="AA616" s="158"/>
      <c r="AB616" s="158"/>
      <c r="AC616" s="158"/>
      <c r="AD616" s="158"/>
      <c r="AE616" s="15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</row>
    <row r="617" spans="1:589" s="4" customFormat="1" ht="3" customHeight="1" x14ac:dyDescent="0.25">
      <c r="A617" s="276"/>
      <c r="B617" s="66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8"/>
      <c r="X617" s="157"/>
      <c r="Y617" s="158"/>
      <c r="Z617" s="158"/>
      <c r="AA617" s="158"/>
      <c r="AB617" s="158"/>
      <c r="AC617" s="158"/>
      <c r="AD617" s="158"/>
      <c r="AE617" s="15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</row>
    <row r="618" spans="1:589" s="4" customFormat="1" ht="24" customHeight="1" x14ac:dyDescent="0.25">
      <c r="A618" s="550"/>
      <c r="B618" s="348"/>
      <c r="C618" s="596" t="s">
        <v>405</v>
      </c>
      <c r="D618" s="391" t="s">
        <v>262</v>
      </c>
      <c r="E618" s="306" t="s">
        <v>48</v>
      </c>
      <c r="F618" s="307"/>
      <c r="G618" s="316">
        <v>325</v>
      </c>
      <c r="H618" s="316"/>
      <c r="I618" s="316"/>
      <c r="J618" s="316"/>
      <c r="K618" s="316"/>
      <c r="L618" s="559" t="s">
        <v>88</v>
      </c>
      <c r="M618" s="560"/>
      <c r="N618" s="560"/>
      <c r="O618" s="560"/>
      <c r="P618" s="560"/>
      <c r="Q618" s="560"/>
      <c r="R618" s="560"/>
      <c r="S618" s="560"/>
      <c r="T618" s="560"/>
      <c r="U618" s="86"/>
      <c r="V618" s="187"/>
      <c r="W618" s="188"/>
      <c r="X618" s="157"/>
      <c r="Y618" s="158"/>
      <c r="Z618" s="158"/>
      <c r="AA618" s="158"/>
      <c r="AB618" s="158"/>
      <c r="AC618" s="158"/>
      <c r="AD618" s="158"/>
      <c r="AE618" s="15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</row>
    <row r="619" spans="1:589" s="4" customFormat="1" ht="22.5" customHeight="1" x14ac:dyDescent="0.25">
      <c r="A619" s="551"/>
      <c r="B619" s="348"/>
      <c r="C619" s="563"/>
      <c r="D619" s="391"/>
      <c r="E619" s="306"/>
      <c r="F619" s="308"/>
      <c r="G619" s="5" t="s">
        <v>49</v>
      </c>
      <c r="H619" s="5" t="s">
        <v>50</v>
      </c>
      <c r="I619" s="5" t="s">
        <v>51</v>
      </c>
      <c r="J619" s="5" t="s">
        <v>52</v>
      </c>
      <c r="K619" s="5" t="s">
        <v>53</v>
      </c>
      <c r="L619" s="561"/>
      <c r="M619" s="562"/>
      <c r="N619" s="562"/>
      <c r="O619" s="562"/>
      <c r="P619" s="562"/>
      <c r="Q619" s="562"/>
      <c r="R619" s="562"/>
      <c r="S619" s="562"/>
      <c r="T619" s="562"/>
      <c r="U619" s="175"/>
      <c r="V619" s="189"/>
      <c r="W619" s="190"/>
      <c r="X619" s="157"/>
      <c r="Y619" s="158"/>
      <c r="Z619" s="158"/>
      <c r="AA619" s="158"/>
      <c r="AB619" s="158"/>
      <c r="AC619" s="158"/>
      <c r="AD619" s="158"/>
      <c r="AE619" s="15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</row>
    <row r="620" spans="1:589" s="4" customFormat="1" ht="21.95" customHeight="1" x14ac:dyDescent="0.25">
      <c r="A620" s="552"/>
      <c r="B620" s="348"/>
      <c r="C620" s="597"/>
      <c r="D620" s="391"/>
      <c r="E620" s="306"/>
      <c r="F620" s="20" t="s">
        <v>2</v>
      </c>
      <c r="G620" s="105"/>
      <c r="H620" s="105"/>
      <c r="I620" s="105"/>
      <c r="J620" s="105"/>
      <c r="K620" s="10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203">
        <f>SUM(G620:K620)</f>
        <v>0</v>
      </c>
      <c r="W620" s="10">
        <f>SUM(G620:K620)*G618</f>
        <v>0</v>
      </c>
      <c r="X620" s="157"/>
      <c r="Y620" s="158"/>
      <c r="Z620" s="158"/>
      <c r="AA620" s="158"/>
      <c r="AB620" s="158"/>
      <c r="AC620" s="158"/>
      <c r="AD620" s="158"/>
      <c r="AE620" s="15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</row>
    <row r="621" spans="1:589" s="4" customFormat="1" ht="3" customHeight="1" x14ac:dyDescent="0.25">
      <c r="A621" s="276"/>
      <c r="B621" s="66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8"/>
      <c r="X621" s="157"/>
      <c r="Y621" s="158"/>
      <c r="Z621" s="158"/>
      <c r="AA621" s="158"/>
      <c r="AB621" s="158"/>
      <c r="AC621" s="158"/>
      <c r="AD621" s="158"/>
      <c r="AE621" s="15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</row>
    <row r="622" spans="1:589" s="19" customFormat="1" ht="18.75" customHeight="1" x14ac:dyDescent="0.25">
      <c r="A622" s="356"/>
      <c r="B622" s="567"/>
      <c r="C622" s="355" t="s">
        <v>71</v>
      </c>
      <c r="D622" s="346" t="s">
        <v>70</v>
      </c>
      <c r="E622" s="346" t="s">
        <v>72</v>
      </c>
      <c r="F622" s="307"/>
      <c r="G622" s="182"/>
      <c r="H622" s="312">
        <v>230</v>
      </c>
      <c r="I622" s="312"/>
      <c r="J622" s="312"/>
      <c r="K622" s="312"/>
      <c r="L622" s="312"/>
      <c r="M622" s="312"/>
      <c r="N622" s="312"/>
      <c r="O622" s="312"/>
      <c r="P622" s="173"/>
      <c r="Q622" s="173"/>
      <c r="R622" s="173"/>
      <c r="S622" s="173"/>
      <c r="T622" s="173"/>
      <c r="U622" s="173"/>
      <c r="V622" s="166"/>
      <c r="W622" s="188"/>
      <c r="X622" s="157"/>
      <c r="Y622" s="158"/>
      <c r="Z622" s="158"/>
      <c r="AA622" s="158"/>
      <c r="AB622" s="158"/>
      <c r="AC622" s="158"/>
      <c r="AD622" s="158"/>
      <c r="AE622" s="158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6"/>
      <c r="FP622" s="26"/>
      <c r="FQ622" s="26"/>
      <c r="FR622" s="26"/>
      <c r="FS622" s="26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6"/>
      <c r="GH622" s="26"/>
      <c r="GI622" s="26"/>
      <c r="GJ622" s="26"/>
      <c r="GK622" s="26"/>
      <c r="GL622" s="26"/>
      <c r="GM622" s="26"/>
      <c r="GN622" s="26"/>
      <c r="GO622" s="26"/>
      <c r="GP622" s="26"/>
      <c r="GQ622" s="26"/>
      <c r="GR622" s="26"/>
      <c r="GS622" s="26"/>
      <c r="GT622" s="26"/>
      <c r="GU622" s="26"/>
      <c r="GV622" s="26"/>
      <c r="GW622" s="26"/>
      <c r="GX622" s="26"/>
      <c r="GY622" s="26"/>
      <c r="GZ622" s="26"/>
      <c r="HA622" s="26"/>
      <c r="HB622" s="26"/>
      <c r="HC622" s="26"/>
      <c r="HD622" s="26"/>
      <c r="HE622" s="26"/>
      <c r="HF622" s="26"/>
      <c r="HG622" s="26"/>
      <c r="HH622" s="26"/>
      <c r="HI622" s="26"/>
      <c r="HJ622" s="26"/>
      <c r="HK622" s="26"/>
      <c r="HL622" s="26"/>
      <c r="HM622" s="26"/>
      <c r="HN622" s="26"/>
      <c r="HO622" s="26"/>
      <c r="HP622" s="26"/>
      <c r="HQ622" s="26"/>
      <c r="HR622" s="26"/>
      <c r="HS622" s="26"/>
      <c r="HT622" s="26"/>
      <c r="HU622" s="26"/>
      <c r="HV622" s="26"/>
      <c r="HW622" s="26"/>
      <c r="HX622" s="26"/>
      <c r="HY622" s="26"/>
      <c r="HZ622" s="26"/>
      <c r="IA622" s="26"/>
      <c r="IB622" s="26"/>
      <c r="IC622" s="26"/>
      <c r="ID622" s="26"/>
      <c r="IE622" s="26"/>
      <c r="IF622" s="26"/>
      <c r="IG622" s="26"/>
      <c r="IH622" s="26"/>
      <c r="II622" s="26"/>
      <c r="IJ622" s="26"/>
      <c r="IK622" s="26"/>
      <c r="IL622" s="26"/>
      <c r="IM622" s="26"/>
      <c r="IN622" s="26"/>
      <c r="IO622" s="26"/>
      <c r="IP622" s="26"/>
      <c r="IQ622" s="26"/>
      <c r="IR622" s="26"/>
      <c r="IS622" s="26"/>
      <c r="IT622" s="26"/>
      <c r="IU622" s="26"/>
      <c r="IV622" s="26"/>
      <c r="IW622" s="26"/>
      <c r="IX622" s="26"/>
      <c r="IY622" s="26"/>
      <c r="IZ622" s="26"/>
      <c r="JA622" s="26"/>
      <c r="JB622" s="26"/>
      <c r="JC622" s="26"/>
      <c r="JD622" s="26"/>
      <c r="JE622" s="26"/>
      <c r="JF622" s="26"/>
      <c r="JG622" s="26"/>
      <c r="JH622" s="26"/>
      <c r="JI622" s="26"/>
      <c r="JJ622" s="26"/>
      <c r="JK622" s="26"/>
      <c r="JL622" s="26"/>
      <c r="JM622" s="26"/>
      <c r="JN622" s="26"/>
      <c r="JO622" s="26"/>
      <c r="JP622" s="26"/>
      <c r="JQ622" s="26"/>
      <c r="JR622" s="26"/>
      <c r="JS622" s="26"/>
      <c r="JT622" s="26"/>
      <c r="JU622" s="26"/>
      <c r="JV622" s="26"/>
      <c r="JW622" s="26"/>
      <c r="JX622" s="26"/>
      <c r="JY622" s="26"/>
      <c r="JZ622" s="26"/>
      <c r="KA622" s="26"/>
      <c r="KB622" s="26"/>
      <c r="KC622" s="26"/>
      <c r="KD622" s="26"/>
      <c r="KE622" s="26"/>
      <c r="KF622" s="26"/>
      <c r="KG622" s="26"/>
      <c r="KH622" s="26"/>
      <c r="KI622" s="26"/>
      <c r="KJ622" s="26"/>
      <c r="KK622" s="26"/>
      <c r="KL622" s="26"/>
      <c r="KM622" s="26"/>
      <c r="KN622" s="26"/>
      <c r="KO622" s="26"/>
      <c r="KP622" s="26"/>
      <c r="KQ622" s="26"/>
      <c r="KR622" s="26"/>
      <c r="KS622" s="26"/>
      <c r="KT622" s="26"/>
      <c r="KU622" s="26"/>
      <c r="KV622" s="26"/>
      <c r="KW622" s="26"/>
      <c r="KX622" s="26"/>
      <c r="KY622" s="26"/>
      <c r="KZ622" s="26"/>
      <c r="LA622" s="26"/>
      <c r="LB622" s="26"/>
      <c r="LC622" s="26"/>
      <c r="LD622" s="26"/>
      <c r="LE622" s="26"/>
      <c r="LF622" s="26"/>
      <c r="LG622" s="26"/>
      <c r="LH622" s="26"/>
      <c r="LI622" s="26"/>
      <c r="LJ622" s="26"/>
      <c r="LK622" s="26"/>
      <c r="LL622" s="26"/>
      <c r="LM622" s="26"/>
      <c r="LN622" s="26"/>
      <c r="LO622" s="26"/>
      <c r="LP622" s="26"/>
      <c r="LQ622" s="26"/>
      <c r="LR622" s="26"/>
      <c r="LS622" s="26"/>
      <c r="LT622" s="26"/>
      <c r="LU622" s="26"/>
      <c r="LV622" s="26"/>
      <c r="LW622" s="26"/>
      <c r="LX622" s="26"/>
      <c r="LY622" s="26"/>
      <c r="LZ622" s="26"/>
      <c r="MA622" s="26"/>
      <c r="MB622" s="26"/>
      <c r="MC622" s="26"/>
      <c r="MD622" s="26"/>
      <c r="ME622" s="26"/>
      <c r="MF622" s="26"/>
      <c r="MG622" s="26"/>
      <c r="MH622" s="26"/>
      <c r="MI622" s="26"/>
      <c r="MJ622" s="26"/>
      <c r="MK622" s="26"/>
      <c r="ML622" s="26"/>
      <c r="MM622" s="26"/>
      <c r="MN622" s="26"/>
      <c r="MO622" s="26"/>
      <c r="MP622" s="26"/>
      <c r="MQ622" s="26"/>
      <c r="MR622" s="26"/>
      <c r="MS622" s="26"/>
      <c r="MT622" s="26"/>
      <c r="MU622" s="26"/>
      <c r="MV622" s="26"/>
      <c r="MW622" s="26"/>
      <c r="MX622" s="26"/>
      <c r="MY622" s="26"/>
      <c r="MZ622" s="26"/>
      <c r="NA622" s="26"/>
      <c r="NB622" s="26"/>
      <c r="NC622" s="26"/>
      <c r="ND622" s="26"/>
      <c r="NE622" s="26"/>
      <c r="NF622" s="26"/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SQ622" s="26"/>
      <c r="SR622" s="26"/>
      <c r="SS622" s="26"/>
      <c r="ST622" s="26"/>
      <c r="SU622" s="26"/>
      <c r="SV622" s="26"/>
      <c r="SW622" s="26"/>
      <c r="SX622" s="26"/>
      <c r="SY622" s="26"/>
      <c r="SZ622" s="26"/>
      <c r="TA622" s="26"/>
      <c r="TB622" s="26"/>
      <c r="TC622" s="26"/>
      <c r="TD622" s="26"/>
      <c r="TE622" s="26"/>
      <c r="TF622" s="26"/>
      <c r="TG622" s="26"/>
      <c r="TH622" s="26"/>
      <c r="TI622" s="26"/>
      <c r="TJ622" s="26"/>
      <c r="TK622" s="26"/>
      <c r="TL622" s="26"/>
      <c r="TM622" s="26"/>
      <c r="TN622" s="26"/>
      <c r="TO622" s="26"/>
      <c r="TP622" s="26"/>
      <c r="TQ622" s="26"/>
      <c r="TR622" s="26"/>
      <c r="TS622" s="26"/>
      <c r="TT622" s="26"/>
      <c r="TU622" s="26"/>
      <c r="TV622" s="26"/>
      <c r="TW622" s="26"/>
      <c r="TX622" s="26"/>
      <c r="TY622" s="26"/>
      <c r="TZ622" s="26"/>
      <c r="UA622" s="26"/>
      <c r="UB622" s="26"/>
      <c r="UC622" s="26"/>
      <c r="UD622" s="26"/>
      <c r="UE622" s="26"/>
      <c r="UF622" s="26"/>
      <c r="UG622" s="26"/>
      <c r="UH622" s="26"/>
      <c r="UI622" s="26"/>
      <c r="UJ622" s="26"/>
      <c r="UK622" s="26"/>
      <c r="UL622" s="26"/>
      <c r="UM622" s="26"/>
      <c r="UN622" s="26"/>
      <c r="UO622" s="26"/>
      <c r="UP622" s="26"/>
      <c r="UQ622" s="26"/>
      <c r="UR622" s="26"/>
      <c r="US622" s="26"/>
      <c r="UT622" s="26"/>
      <c r="UU622" s="26"/>
      <c r="UV622" s="26"/>
      <c r="UW622" s="26"/>
      <c r="UX622" s="26"/>
      <c r="UY622" s="26"/>
      <c r="UZ622" s="26"/>
      <c r="VA622" s="26"/>
      <c r="VB622" s="26"/>
      <c r="VC622" s="26"/>
      <c r="VD622" s="26"/>
      <c r="VE622" s="26"/>
      <c r="VF622" s="26"/>
      <c r="VG622" s="26"/>
      <c r="VH622" s="26"/>
      <c r="VI622" s="26"/>
      <c r="VJ622" s="26"/>
      <c r="VK622" s="26"/>
      <c r="VL622" s="26"/>
      <c r="VM622" s="26"/>
      <c r="VN622" s="26"/>
      <c r="VO622" s="26"/>
      <c r="VP622" s="26"/>
      <c r="VQ622" s="26"/>
    </row>
    <row r="623" spans="1:589" ht="25.5" customHeight="1" x14ac:dyDescent="0.25">
      <c r="A623" s="564"/>
      <c r="B623" s="567"/>
      <c r="C623" s="355"/>
      <c r="D623" s="346"/>
      <c r="E623" s="346"/>
      <c r="F623" s="308"/>
      <c r="G623" s="175"/>
      <c r="H623" s="5" t="s">
        <v>73</v>
      </c>
      <c r="I623" s="5" t="s">
        <v>74</v>
      </c>
      <c r="J623" s="5" t="s">
        <v>75</v>
      </c>
      <c r="K623" s="5" t="s">
        <v>76</v>
      </c>
      <c r="L623" s="11" t="s">
        <v>77</v>
      </c>
      <c r="M623" s="5" t="s">
        <v>78</v>
      </c>
      <c r="N623" s="5" t="s">
        <v>79</v>
      </c>
      <c r="O623" s="5" t="s">
        <v>80</v>
      </c>
      <c r="P623" s="175"/>
      <c r="Q623" s="175"/>
      <c r="R623" s="175"/>
      <c r="S623" s="175"/>
      <c r="T623" s="175"/>
      <c r="U623" s="175"/>
      <c r="V623" s="168"/>
      <c r="W623" s="190"/>
      <c r="X623" s="157"/>
      <c r="Y623" s="158"/>
      <c r="Z623" s="158"/>
      <c r="AA623" s="158"/>
      <c r="AB623" s="158"/>
      <c r="AC623" s="158"/>
      <c r="AD623" s="158"/>
      <c r="AE623" s="158"/>
    </row>
    <row r="624" spans="1:589" ht="21.95" customHeight="1" x14ac:dyDescent="0.25">
      <c r="A624" s="564"/>
      <c r="B624" s="567"/>
      <c r="C624" s="355"/>
      <c r="D624" s="346"/>
      <c r="E624" s="346"/>
      <c r="F624" s="88" t="s">
        <v>1</v>
      </c>
      <c r="G624" s="175"/>
      <c r="H624" s="112"/>
      <c r="I624" s="105"/>
      <c r="J624" s="105"/>
      <c r="K624" s="105"/>
      <c r="L624" s="105"/>
      <c r="M624" s="105"/>
      <c r="N624" s="105"/>
      <c r="O624" s="105"/>
      <c r="P624" s="175"/>
      <c r="Q624" s="175"/>
      <c r="R624" s="175"/>
      <c r="S624" s="175"/>
      <c r="T624" s="175"/>
      <c r="U624" s="175"/>
      <c r="V624" s="203">
        <f>SUM(H624:O624)</f>
        <v>0</v>
      </c>
      <c r="W624" s="10">
        <f>SUM(H624:O624)*H622</f>
        <v>0</v>
      </c>
      <c r="X624" s="157"/>
      <c r="Y624" s="158"/>
      <c r="Z624" s="158"/>
      <c r="AA624" s="158"/>
      <c r="AB624" s="158"/>
      <c r="AC624" s="158"/>
      <c r="AD624" s="158"/>
      <c r="AE624" s="158"/>
    </row>
    <row r="625" spans="1:616" ht="21.95" customHeight="1" x14ac:dyDescent="0.25">
      <c r="A625" s="565"/>
      <c r="B625" s="567"/>
      <c r="C625" s="355"/>
      <c r="D625" s="346"/>
      <c r="E625" s="346"/>
      <c r="F625" s="42" t="s">
        <v>81</v>
      </c>
      <c r="G625" s="177"/>
      <c r="H625" s="105"/>
      <c r="I625" s="105"/>
      <c r="J625" s="105"/>
      <c r="K625" s="105"/>
      <c r="L625" s="105"/>
      <c r="M625" s="105"/>
      <c r="N625" s="105"/>
      <c r="O625" s="105"/>
      <c r="P625" s="177"/>
      <c r="Q625" s="177"/>
      <c r="R625" s="177"/>
      <c r="S625" s="177"/>
      <c r="T625" s="177"/>
      <c r="U625" s="177"/>
      <c r="V625" s="203">
        <f>SUM(H625:O625)</f>
        <v>0</v>
      </c>
      <c r="W625" s="10">
        <f>SUM(H625:O625)*H622</f>
        <v>0</v>
      </c>
      <c r="X625" s="157"/>
      <c r="Y625" s="158"/>
      <c r="Z625" s="158"/>
      <c r="AA625" s="158"/>
      <c r="AB625" s="158"/>
      <c r="AC625" s="158"/>
      <c r="AD625" s="158"/>
      <c r="AE625" s="158"/>
    </row>
    <row r="626" spans="1:616" s="4" customFormat="1" ht="4.5" customHeight="1" x14ac:dyDescent="0.25">
      <c r="A626" s="276"/>
      <c r="B626" s="66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8"/>
      <c r="X626" s="157"/>
      <c r="Y626" s="158"/>
      <c r="Z626" s="158"/>
      <c r="AA626" s="158"/>
      <c r="AB626" s="158"/>
      <c r="AC626" s="158"/>
      <c r="AD626" s="158"/>
      <c r="AE626" s="15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</row>
    <row r="627" spans="1:616" s="4" customFormat="1" ht="20.25" customHeight="1" x14ac:dyDescent="0.25">
      <c r="A627" s="370"/>
      <c r="B627" s="305"/>
      <c r="C627" s="340" t="s">
        <v>248</v>
      </c>
      <c r="D627" s="340" t="s">
        <v>278</v>
      </c>
      <c r="E627" s="306" t="s">
        <v>249</v>
      </c>
      <c r="F627" s="307" t="s">
        <v>250</v>
      </c>
      <c r="G627" s="312">
        <v>140</v>
      </c>
      <c r="H627" s="312"/>
      <c r="I627" s="312"/>
      <c r="J627" s="312"/>
      <c r="K627" s="312"/>
      <c r="L627" s="312"/>
      <c r="M627" s="312"/>
      <c r="N627" s="86"/>
      <c r="O627" s="86"/>
      <c r="P627" s="86"/>
      <c r="Q627" s="86"/>
      <c r="R627" s="86"/>
      <c r="S627" s="86"/>
      <c r="T627" s="86"/>
      <c r="U627" s="86"/>
      <c r="V627" s="187"/>
      <c r="W627" s="188"/>
      <c r="X627" s="157"/>
      <c r="Y627" s="158"/>
      <c r="Z627" s="158"/>
      <c r="AA627" s="158"/>
      <c r="AB627" s="158"/>
      <c r="AC627" s="158"/>
      <c r="AD627" s="158"/>
      <c r="AE627" s="15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</row>
    <row r="628" spans="1:616" s="36" customFormat="1" ht="20.25" customHeight="1" x14ac:dyDescent="0.25">
      <c r="A628" s="371"/>
      <c r="B628" s="305"/>
      <c r="C628" s="340"/>
      <c r="D628" s="340"/>
      <c r="E628" s="306"/>
      <c r="F628" s="308"/>
      <c r="G628" s="93" t="s">
        <v>276</v>
      </c>
      <c r="H628" s="93" t="s">
        <v>277</v>
      </c>
      <c r="I628" s="93" t="s">
        <v>273</v>
      </c>
      <c r="J628" s="93" t="s">
        <v>274</v>
      </c>
      <c r="K628" s="93" t="s">
        <v>275</v>
      </c>
      <c r="L628" s="93" t="s">
        <v>272</v>
      </c>
      <c r="M628" s="93" t="s">
        <v>251</v>
      </c>
      <c r="N628" s="35"/>
      <c r="O628" s="35"/>
      <c r="P628" s="35"/>
      <c r="Q628" s="35"/>
      <c r="R628" s="35"/>
      <c r="S628" s="35"/>
      <c r="T628" s="35"/>
      <c r="U628" s="35"/>
      <c r="V628" s="189"/>
      <c r="W628" s="190"/>
      <c r="X628" s="157"/>
      <c r="Y628" s="158"/>
      <c r="Z628" s="158"/>
      <c r="AA628" s="158"/>
      <c r="AB628" s="158"/>
      <c r="AC628" s="158"/>
      <c r="AD628" s="158"/>
      <c r="AE628" s="158"/>
      <c r="AG628" s="65"/>
      <c r="AH628" s="65"/>
      <c r="AI628" s="65"/>
      <c r="AJ628" s="65"/>
      <c r="AK628" s="65"/>
      <c r="AL628" s="65"/>
      <c r="AM628" s="65"/>
      <c r="AN628" s="65"/>
      <c r="AO628" s="65"/>
      <c r="AP628" s="65"/>
      <c r="AQ628" s="65"/>
      <c r="AR628" s="65"/>
      <c r="AS628" s="65"/>
      <c r="AT628" s="65"/>
      <c r="AU628" s="65"/>
      <c r="AV628" s="65"/>
      <c r="AW628" s="65"/>
      <c r="AX628" s="65"/>
      <c r="AY628" s="65"/>
      <c r="AZ628" s="65"/>
      <c r="BA628" s="65"/>
      <c r="BB628" s="65"/>
      <c r="BC628" s="65"/>
      <c r="BD628" s="65"/>
      <c r="BE628" s="65"/>
      <c r="BF628" s="65"/>
      <c r="BG628" s="65"/>
      <c r="BH628" s="65"/>
      <c r="BI628" s="65"/>
      <c r="BJ628" s="65"/>
      <c r="BK628" s="65"/>
      <c r="BL628" s="65"/>
      <c r="BM628" s="65"/>
      <c r="BN628" s="65"/>
      <c r="BO628" s="65"/>
      <c r="BP628" s="65"/>
      <c r="BQ628" s="65"/>
      <c r="BR628" s="65"/>
      <c r="BS628" s="65"/>
      <c r="BT628" s="65"/>
      <c r="BU628" s="65"/>
      <c r="BV628" s="65"/>
      <c r="BW628" s="65"/>
      <c r="BX628" s="65"/>
      <c r="BY628" s="65"/>
      <c r="BZ628" s="65"/>
      <c r="CA628" s="65"/>
      <c r="CB628" s="65"/>
      <c r="CC628" s="65"/>
      <c r="CD628" s="65"/>
      <c r="CE628" s="65"/>
      <c r="CF628" s="65"/>
      <c r="CG628" s="65"/>
      <c r="CH628" s="65"/>
      <c r="CI628" s="65"/>
      <c r="CJ628" s="65"/>
      <c r="CK628" s="65"/>
      <c r="CL628" s="65"/>
      <c r="CM628" s="65"/>
      <c r="CN628" s="65"/>
      <c r="CO628" s="65"/>
      <c r="CP628" s="65"/>
      <c r="CQ628" s="65"/>
      <c r="CR628" s="65"/>
      <c r="CS628" s="65"/>
      <c r="CT628" s="65"/>
      <c r="CU628" s="65"/>
      <c r="CV628" s="65"/>
      <c r="CW628" s="65"/>
      <c r="CX628" s="65"/>
      <c r="CY628" s="65"/>
      <c r="CZ628" s="65"/>
      <c r="DA628" s="65"/>
      <c r="DB628" s="65"/>
      <c r="DC628" s="65"/>
      <c r="DD628" s="65"/>
      <c r="DE628" s="65"/>
      <c r="DF628" s="65"/>
      <c r="DG628" s="65"/>
      <c r="DH628" s="65"/>
      <c r="DI628" s="65"/>
      <c r="DJ628" s="65"/>
      <c r="DK628" s="65"/>
      <c r="DL628" s="65"/>
      <c r="DM628" s="65"/>
      <c r="DN628" s="65"/>
      <c r="DO628" s="65"/>
      <c r="DP628" s="65"/>
      <c r="DQ628" s="65"/>
      <c r="DR628" s="65"/>
      <c r="DS628" s="65"/>
      <c r="DT628" s="65"/>
      <c r="DU628" s="65"/>
      <c r="DV628" s="65"/>
      <c r="DW628" s="65"/>
      <c r="DX628" s="65"/>
      <c r="DY628" s="65"/>
      <c r="DZ628" s="65"/>
      <c r="EA628" s="65"/>
      <c r="EB628" s="65"/>
      <c r="EC628" s="65"/>
      <c r="ED628" s="65"/>
      <c r="EE628" s="65"/>
      <c r="EF628" s="65"/>
      <c r="EG628" s="65"/>
      <c r="EH628" s="65"/>
      <c r="EI628" s="65"/>
      <c r="EJ628" s="65"/>
      <c r="EK628" s="65"/>
      <c r="EL628" s="65"/>
      <c r="EM628" s="65"/>
      <c r="EN628" s="65"/>
      <c r="EO628" s="65"/>
      <c r="EP628" s="65"/>
      <c r="EQ628" s="65"/>
      <c r="ER628" s="65"/>
      <c r="ES628" s="65"/>
      <c r="ET628" s="65"/>
      <c r="EU628" s="65"/>
      <c r="EV628" s="65"/>
      <c r="EW628" s="65"/>
      <c r="EX628" s="65"/>
      <c r="EY628" s="65"/>
      <c r="EZ628" s="65"/>
      <c r="FA628" s="65"/>
      <c r="FB628" s="65"/>
      <c r="FC628" s="65"/>
      <c r="FD628" s="65"/>
      <c r="FE628" s="65"/>
      <c r="FF628" s="65"/>
      <c r="FG628" s="65"/>
      <c r="FH628" s="65"/>
      <c r="FI628" s="65"/>
      <c r="FJ628" s="65"/>
      <c r="FK628" s="65"/>
      <c r="FL628" s="65"/>
      <c r="FM628" s="65"/>
      <c r="FN628" s="65"/>
      <c r="FO628" s="65"/>
      <c r="FP628" s="65"/>
      <c r="FQ628" s="65"/>
      <c r="FR628" s="65"/>
      <c r="FS628" s="65"/>
      <c r="FT628" s="65"/>
      <c r="FU628" s="65"/>
      <c r="FV628" s="65"/>
      <c r="FW628" s="65"/>
      <c r="FX628" s="65"/>
      <c r="FY628" s="65"/>
      <c r="FZ628" s="65"/>
      <c r="GA628" s="65"/>
      <c r="GB628" s="65"/>
      <c r="GC628" s="65"/>
      <c r="GD628" s="65"/>
      <c r="GE628" s="65"/>
      <c r="GF628" s="65"/>
      <c r="GG628" s="65"/>
      <c r="GH628" s="65"/>
      <c r="GI628" s="65"/>
      <c r="GJ628" s="65"/>
      <c r="GK628" s="65"/>
      <c r="GL628" s="65"/>
      <c r="GM628" s="65"/>
      <c r="GN628" s="65"/>
      <c r="GO628" s="65"/>
      <c r="GP628" s="65"/>
      <c r="GQ628" s="65"/>
      <c r="GR628" s="65"/>
      <c r="GS628" s="65"/>
      <c r="GT628" s="65"/>
      <c r="GU628" s="65"/>
      <c r="GV628" s="65"/>
      <c r="GW628" s="65"/>
      <c r="GX628" s="65"/>
      <c r="GY628" s="65"/>
      <c r="GZ628" s="65"/>
      <c r="HA628" s="65"/>
      <c r="HB628" s="65"/>
      <c r="HC628" s="65"/>
      <c r="HD628" s="65"/>
      <c r="HE628" s="65"/>
      <c r="HF628" s="65"/>
      <c r="HG628" s="65"/>
      <c r="HH628" s="65"/>
      <c r="HI628" s="65"/>
      <c r="HJ628" s="65"/>
      <c r="HK628" s="65"/>
      <c r="HL628" s="65"/>
      <c r="HM628" s="65"/>
      <c r="HN628" s="65"/>
      <c r="HO628" s="65"/>
      <c r="HP628" s="65"/>
      <c r="HQ628" s="65"/>
      <c r="HR628" s="65"/>
      <c r="HS628" s="65"/>
      <c r="HT628" s="65"/>
      <c r="HU628" s="65"/>
      <c r="HV628" s="65"/>
      <c r="HW628" s="65"/>
      <c r="HX628" s="65"/>
      <c r="HY628" s="65"/>
      <c r="HZ628" s="65"/>
      <c r="IA628" s="65"/>
      <c r="IB628" s="65"/>
      <c r="IC628" s="65"/>
      <c r="ID628" s="65"/>
      <c r="IE628" s="65"/>
      <c r="IF628" s="65"/>
      <c r="IG628" s="65"/>
      <c r="IH628" s="65"/>
      <c r="II628" s="65"/>
      <c r="IJ628" s="65"/>
      <c r="IK628" s="65"/>
      <c r="IL628" s="65"/>
      <c r="IM628" s="65"/>
      <c r="IN628" s="65"/>
      <c r="IO628" s="65"/>
      <c r="IP628" s="65"/>
      <c r="IQ628" s="65"/>
      <c r="IR628" s="65"/>
      <c r="IS628" s="65"/>
      <c r="IT628" s="65"/>
      <c r="IU628" s="65"/>
      <c r="IV628" s="65"/>
      <c r="IW628" s="65"/>
      <c r="IX628" s="65"/>
      <c r="IY628" s="65"/>
      <c r="IZ628" s="65"/>
      <c r="JA628" s="65"/>
      <c r="JB628" s="65"/>
      <c r="JC628" s="65"/>
      <c r="JD628" s="65"/>
      <c r="JE628" s="65"/>
      <c r="JF628" s="65"/>
      <c r="JG628" s="65"/>
      <c r="JH628" s="65"/>
      <c r="JI628" s="65"/>
      <c r="JJ628" s="65"/>
      <c r="JK628" s="65"/>
      <c r="JL628" s="65"/>
      <c r="JM628" s="65"/>
      <c r="JN628" s="65"/>
      <c r="JO628" s="65"/>
      <c r="JP628" s="65"/>
      <c r="JQ628" s="65"/>
      <c r="JR628" s="65"/>
      <c r="JS628" s="65"/>
      <c r="JT628" s="65"/>
      <c r="JU628" s="65"/>
      <c r="JV628" s="65"/>
      <c r="JW628" s="65"/>
      <c r="JX628" s="65"/>
      <c r="JY628" s="65"/>
      <c r="JZ628" s="65"/>
      <c r="KA628" s="65"/>
      <c r="KB628" s="65"/>
      <c r="KC628" s="65"/>
      <c r="KD628" s="65"/>
      <c r="KE628" s="65"/>
      <c r="KF628" s="65"/>
      <c r="KG628" s="65"/>
      <c r="KH628" s="65"/>
      <c r="KI628" s="65"/>
      <c r="KJ628" s="65"/>
      <c r="KK628" s="65"/>
      <c r="KL628" s="65"/>
      <c r="KM628" s="65"/>
      <c r="KN628" s="65"/>
      <c r="KO628" s="65"/>
      <c r="KP628" s="65"/>
      <c r="KQ628" s="65"/>
      <c r="KR628" s="65"/>
      <c r="KS628" s="65"/>
      <c r="KT628" s="65"/>
      <c r="KU628" s="65"/>
      <c r="KV628" s="65"/>
      <c r="KW628" s="65"/>
      <c r="KX628" s="65"/>
      <c r="KY628" s="65"/>
      <c r="KZ628" s="65"/>
      <c r="LA628" s="65"/>
      <c r="LB628" s="65"/>
      <c r="LC628" s="65"/>
      <c r="LD628" s="65"/>
      <c r="LE628" s="65"/>
      <c r="LF628" s="65"/>
      <c r="LG628" s="65"/>
      <c r="LH628" s="65"/>
      <c r="LI628" s="65"/>
      <c r="LJ628" s="65"/>
      <c r="LK628" s="65"/>
      <c r="LL628" s="65"/>
      <c r="LM628" s="65"/>
      <c r="LN628" s="65"/>
      <c r="LO628" s="65"/>
      <c r="LP628" s="65"/>
      <c r="LQ628" s="65"/>
      <c r="LR628" s="65"/>
      <c r="LS628" s="65"/>
      <c r="LT628" s="65"/>
      <c r="LU628" s="65"/>
      <c r="LV628" s="65"/>
      <c r="LW628" s="65"/>
      <c r="LX628" s="65"/>
      <c r="LY628" s="65"/>
      <c r="LZ628" s="65"/>
      <c r="MA628" s="65"/>
      <c r="MB628" s="65"/>
      <c r="MC628" s="65"/>
      <c r="MD628" s="65"/>
      <c r="ME628" s="65"/>
      <c r="MF628" s="65"/>
      <c r="MG628" s="65"/>
      <c r="MH628" s="65"/>
      <c r="MI628" s="65"/>
      <c r="MJ628" s="65"/>
      <c r="MK628" s="65"/>
      <c r="ML628" s="65"/>
      <c r="MM628" s="65"/>
      <c r="MN628" s="65"/>
      <c r="MO628" s="65"/>
      <c r="MP628" s="65"/>
      <c r="MQ628" s="65"/>
      <c r="MR628" s="65"/>
      <c r="MS628" s="65"/>
      <c r="MT628" s="65"/>
      <c r="MU628" s="65"/>
      <c r="MV628" s="65"/>
      <c r="MW628" s="65"/>
      <c r="MX628" s="65"/>
      <c r="MY628" s="65"/>
      <c r="MZ628" s="65"/>
      <c r="NA628" s="65"/>
      <c r="NB628" s="65"/>
      <c r="NC628" s="65"/>
      <c r="ND628" s="65"/>
      <c r="NE628" s="65"/>
      <c r="NF628" s="65"/>
      <c r="NG628" s="65"/>
      <c r="NH628" s="65"/>
      <c r="NI628" s="65"/>
      <c r="NJ628" s="65"/>
      <c r="NK628" s="65"/>
      <c r="NL628" s="65"/>
      <c r="NM628" s="65"/>
      <c r="NN628" s="65"/>
      <c r="NO628" s="65"/>
      <c r="NP628" s="65"/>
      <c r="NQ628" s="65"/>
      <c r="NR628" s="65"/>
      <c r="NS628" s="65"/>
      <c r="NT628" s="65"/>
      <c r="NU628" s="65"/>
      <c r="NV628" s="65"/>
      <c r="NW628" s="65"/>
      <c r="NX628" s="65"/>
      <c r="NY628" s="65"/>
      <c r="NZ628" s="65"/>
      <c r="OA628" s="65"/>
      <c r="OB628" s="65"/>
      <c r="OC628" s="65"/>
      <c r="OD628" s="65"/>
      <c r="OE628" s="65"/>
      <c r="OF628" s="65"/>
      <c r="OG628" s="65"/>
      <c r="OH628" s="65"/>
      <c r="OI628" s="65"/>
      <c r="OJ628" s="65"/>
      <c r="OK628" s="65"/>
      <c r="OL628" s="65"/>
      <c r="OM628" s="65"/>
      <c r="ON628" s="65"/>
      <c r="OO628" s="65"/>
      <c r="OP628" s="65"/>
      <c r="OQ628" s="65"/>
      <c r="OR628" s="65"/>
      <c r="OS628" s="65"/>
      <c r="OT628" s="65"/>
      <c r="OU628" s="65"/>
      <c r="OV628" s="65"/>
      <c r="OW628" s="65"/>
      <c r="OX628" s="65"/>
      <c r="OY628" s="65"/>
      <c r="OZ628" s="65"/>
      <c r="PA628" s="65"/>
      <c r="PB628" s="65"/>
      <c r="PC628" s="65"/>
      <c r="PD628" s="65"/>
      <c r="PE628" s="65"/>
      <c r="PF628" s="65"/>
      <c r="PG628" s="65"/>
      <c r="PH628" s="65"/>
      <c r="PI628" s="65"/>
      <c r="PJ628" s="65"/>
      <c r="PK628" s="65"/>
      <c r="PL628" s="65"/>
      <c r="PM628" s="65"/>
      <c r="PN628" s="65"/>
      <c r="PO628" s="65"/>
      <c r="PP628" s="65"/>
      <c r="PQ628" s="65"/>
      <c r="PR628" s="65"/>
      <c r="PS628" s="65"/>
      <c r="PT628" s="65"/>
      <c r="PU628" s="65"/>
      <c r="PV628" s="65"/>
      <c r="PW628" s="65"/>
      <c r="PX628" s="65"/>
      <c r="PY628" s="65"/>
      <c r="PZ628" s="65"/>
      <c r="QA628" s="65"/>
      <c r="QB628" s="65"/>
      <c r="QC628" s="65"/>
      <c r="QD628" s="65"/>
      <c r="QE628" s="65"/>
      <c r="QF628" s="65"/>
      <c r="QG628" s="65"/>
      <c r="QH628" s="65"/>
      <c r="QI628" s="65"/>
      <c r="QJ628" s="65"/>
      <c r="QK628" s="65"/>
      <c r="QL628" s="65"/>
      <c r="QM628" s="65"/>
      <c r="QN628" s="65"/>
      <c r="QO628" s="65"/>
      <c r="QP628" s="65"/>
      <c r="QQ628" s="65"/>
      <c r="QR628" s="65"/>
      <c r="QS628" s="65"/>
      <c r="QT628" s="65"/>
      <c r="QU628" s="65"/>
      <c r="QV628" s="65"/>
      <c r="QW628" s="65"/>
      <c r="QX628" s="65"/>
      <c r="QY628" s="65"/>
      <c r="QZ628" s="65"/>
      <c r="RA628" s="65"/>
      <c r="RB628" s="65"/>
      <c r="RC628" s="65"/>
      <c r="RD628" s="65"/>
      <c r="RE628" s="65"/>
      <c r="RF628" s="65"/>
      <c r="RG628" s="65"/>
      <c r="RH628" s="65"/>
      <c r="RI628" s="65"/>
      <c r="RJ628" s="65"/>
      <c r="RK628" s="65"/>
      <c r="RL628" s="65"/>
      <c r="RM628" s="65"/>
      <c r="RN628" s="65"/>
      <c r="RO628" s="65"/>
      <c r="RP628" s="65"/>
      <c r="RQ628" s="65"/>
      <c r="RR628" s="65"/>
      <c r="RS628" s="65"/>
      <c r="RT628" s="65"/>
      <c r="RU628" s="65"/>
      <c r="RV628" s="65"/>
      <c r="RW628" s="65"/>
      <c r="RX628" s="65"/>
      <c r="RY628" s="65"/>
      <c r="RZ628" s="65"/>
      <c r="SA628" s="65"/>
      <c r="SB628" s="65"/>
      <c r="SC628" s="65"/>
      <c r="SD628" s="65"/>
      <c r="SE628" s="65"/>
      <c r="SF628" s="65"/>
      <c r="SG628" s="65"/>
      <c r="SH628" s="65"/>
      <c r="SI628" s="65"/>
      <c r="SJ628" s="65"/>
      <c r="SK628" s="65"/>
      <c r="SL628" s="65"/>
      <c r="SM628" s="65"/>
      <c r="SN628" s="65"/>
      <c r="SO628" s="65"/>
      <c r="SP628" s="65"/>
      <c r="SQ628" s="65"/>
      <c r="SR628" s="65"/>
      <c r="SS628" s="65"/>
      <c r="ST628" s="65"/>
      <c r="SU628" s="65"/>
      <c r="SV628" s="65"/>
      <c r="SW628" s="65"/>
      <c r="SX628" s="65"/>
      <c r="SY628" s="65"/>
      <c r="SZ628" s="65"/>
      <c r="TA628" s="65"/>
      <c r="TB628" s="65"/>
      <c r="TC628" s="65"/>
      <c r="TD628" s="65"/>
      <c r="TE628" s="65"/>
      <c r="TF628" s="65"/>
      <c r="TG628" s="65"/>
      <c r="TH628" s="65"/>
      <c r="TI628" s="65"/>
      <c r="TJ628" s="65"/>
      <c r="TK628" s="65"/>
      <c r="TL628" s="65"/>
      <c r="TM628" s="65"/>
      <c r="TN628" s="65"/>
      <c r="TO628" s="65"/>
      <c r="TP628" s="65"/>
      <c r="TQ628" s="65"/>
      <c r="TR628" s="65"/>
      <c r="TS628" s="65"/>
      <c r="TT628" s="65"/>
      <c r="TU628" s="65"/>
      <c r="TV628" s="65"/>
      <c r="TW628" s="65"/>
      <c r="TX628" s="65"/>
      <c r="TY628" s="65"/>
      <c r="TZ628" s="65"/>
      <c r="UA628" s="65"/>
      <c r="UB628" s="65"/>
      <c r="UC628" s="65"/>
      <c r="UD628" s="65"/>
      <c r="UE628" s="65"/>
      <c r="UF628" s="65"/>
      <c r="UG628" s="65"/>
      <c r="UH628" s="65"/>
      <c r="UI628" s="65"/>
      <c r="UJ628" s="65"/>
      <c r="UK628" s="65"/>
      <c r="UL628" s="65"/>
      <c r="UM628" s="65"/>
      <c r="UN628" s="65"/>
      <c r="UO628" s="65"/>
      <c r="UP628" s="65"/>
      <c r="UQ628" s="65"/>
      <c r="UR628" s="65"/>
      <c r="US628" s="65"/>
      <c r="UT628" s="65"/>
      <c r="UU628" s="65"/>
      <c r="UV628" s="65"/>
      <c r="UW628" s="65"/>
      <c r="UX628" s="65"/>
      <c r="UY628" s="65"/>
      <c r="UZ628" s="65"/>
      <c r="VA628" s="65"/>
      <c r="VB628" s="65"/>
      <c r="VC628" s="65"/>
      <c r="VD628" s="65"/>
      <c r="VE628" s="65"/>
      <c r="VF628" s="65"/>
      <c r="VG628" s="65"/>
      <c r="VH628" s="65"/>
      <c r="VI628" s="65"/>
      <c r="VJ628" s="65"/>
      <c r="VK628" s="65"/>
      <c r="VL628" s="65"/>
      <c r="VM628" s="65"/>
      <c r="VN628" s="65"/>
      <c r="VO628" s="65"/>
      <c r="VP628" s="65"/>
      <c r="VQ628" s="65"/>
      <c r="VR628" s="65"/>
      <c r="VS628" s="65"/>
      <c r="VT628" s="65"/>
      <c r="VU628" s="65"/>
      <c r="VV628" s="65"/>
      <c r="VW628" s="65"/>
      <c r="VX628" s="65"/>
      <c r="VY628" s="65"/>
      <c r="VZ628" s="65"/>
      <c r="WA628" s="65"/>
      <c r="WB628" s="65"/>
      <c r="WC628" s="65"/>
      <c r="WD628" s="65"/>
      <c r="WE628" s="65"/>
      <c r="WF628" s="65"/>
      <c r="WG628" s="65"/>
      <c r="WH628" s="65"/>
      <c r="WI628" s="65"/>
      <c r="WJ628" s="65"/>
      <c r="WK628" s="65"/>
      <c r="WL628" s="65"/>
      <c r="WM628" s="65"/>
      <c r="WN628" s="65"/>
      <c r="WO628" s="65"/>
      <c r="WP628" s="65"/>
      <c r="WQ628" s="65"/>
      <c r="WR628" s="65"/>
    </row>
    <row r="629" spans="1:616" s="4" customFormat="1" ht="20.25" customHeight="1" x14ac:dyDescent="0.25">
      <c r="A629" s="371"/>
      <c r="B629" s="305"/>
      <c r="C629" s="340"/>
      <c r="D629" s="340"/>
      <c r="E629" s="306"/>
      <c r="F629" s="123" t="s">
        <v>2</v>
      </c>
      <c r="G629" s="105"/>
      <c r="H629" s="105"/>
      <c r="I629" s="105"/>
      <c r="J629" s="105"/>
      <c r="K629" s="105"/>
      <c r="L629" s="105"/>
      <c r="M629" s="105"/>
      <c r="N629" s="175"/>
      <c r="O629" s="175"/>
      <c r="P629" s="175"/>
      <c r="Q629" s="175"/>
      <c r="R629" s="175"/>
      <c r="S629" s="175"/>
      <c r="T629" s="175"/>
      <c r="U629" s="175"/>
      <c r="V629" s="203">
        <f>SUM(G629:M629)</f>
        <v>0</v>
      </c>
      <c r="W629" s="10">
        <f>SUM(G629:M629)*G627</f>
        <v>0</v>
      </c>
      <c r="X629" s="157"/>
      <c r="Y629" s="158"/>
      <c r="Z629" s="158"/>
      <c r="AA629" s="158"/>
      <c r="AB629" s="158"/>
      <c r="AC629" s="158"/>
      <c r="AD629" s="158"/>
      <c r="AE629" s="15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</row>
    <row r="630" spans="1:616" s="4" customFormat="1" ht="20.25" customHeight="1" x14ac:dyDescent="0.25">
      <c r="A630" s="371"/>
      <c r="B630" s="305"/>
      <c r="C630" s="340"/>
      <c r="D630" s="340"/>
      <c r="E630" s="306"/>
      <c r="F630" s="124" t="s">
        <v>1</v>
      </c>
      <c r="G630" s="105"/>
      <c r="H630" s="105"/>
      <c r="I630" s="254"/>
      <c r="J630" s="254"/>
      <c r="K630" s="254"/>
      <c r="L630" s="254"/>
      <c r="M630" s="254"/>
      <c r="N630" s="175"/>
      <c r="O630" s="175"/>
      <c r="P630" s="175"/>
      <c r="Q630" s="175"/>
      <c r="R630" s="175"/>
      <c r="S630" s="175"/>
      <c r="T630" s="175"/>
      <c r="U630" s="175"/>
      <c r="V630" s="203">
        <f>SUM(G630:M630)</f>
        <v>0</v>
      </c>
      <c r="W630" s="10">
        <f>SUM(G630:M630)*G627</f>
        <v>0</v>
      </c>
      <c r="X630" s="157"/>
      <c r="Y630" s="158"/>
      <c r="Z630" s="158"/>
      <c r="AA630" s="158"/>
      <c r="AB630" s="158"/>
      <c r="AC630" s="158"/>
      <c r="AD630" s="158"/>
      <c r="AE630" s="15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</row>
    <row r="631" spans="1:616" s="4" customFormat="1" ht="20.25" customHeight="1" x14ac:dyDescent="0.25">
      <c r="A631" s="371"/>
      <c r="B631" s="305"/>
      <c r="C631" s="340"/>
      <c r="D631" s="340"/>
      <c r="E631" s="306"/>
      <c r="F631" s="112"/>
      <c r="G631" s="112"/>
      <c r="H631" s="112"/>
      <c r="I631" s="112"/>
      <c r="J631" s="112"/>
      <c r="K631" s="112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87"/>
      <c r="W631" s="188"/>
      <c r="X631" s="157"/>
      <c r="Y631" s="158"/>
      <c r="Z631" s="158"/>
      <c r="AA631" s="158"/>
      <c r="AB631" s="158"/>
      <c r="AC631" s="158"/>
      <c r="AD631" s="158"/>
      <c r="AE631" s="15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</row>
    <row r="632" spans="1:616" s="4" customFormat="1" ht="20.25" customHeight="1" x14ac:dyDescent="0.25">
      <c r="A632" s="372"/>
      <c r="B632" s="305"/>
      <c r="C632" s="340"/>
      <c r="D632" s="340"/>
      <c r="E632" s="306"/>
      <c r="F632" s="112"/>
      <c r="G632" s="112"/>
      <c r="H632" s="112"/>
      <c r="I632" s="112"/>
      <c r="J632" s="112"/>
      <c r="K632" s="112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89"/>
      <c r="W632" s="190"/>
      <c r="X632" s="157"/>
      <c r="Y632" s="158"/>
      <c r="Z632" s="158"/>
      <c r="AA632" s="158"/>
      <c r="AB632" s="158"/>
      <c r="AC632" s="158"/>
      <c r="AD632" s="158"/>
      <c r="AE632" s="15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</row>
    <row r="633" spans="1:616" s="144" customFormat="1" ht="9.75" customHeight="1" x14ac:dyDescent="0.25">
      <c r="A633" s="251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57"/>
      <c r="Y633" s="158"/>
      <c r="Z633" s="158"/>
      <c r="AA633" s="158"/>
      <c r="AB633" s="158"/>
      <c r="AC633" s="158"/>
      <c r="AD633" s="158"/>
      <c r="AE633" s="158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7"/>
      <c r="CC633" s="127"/>
      <c r="CD633" s="127"/>
      <c r="CE633" s="127"/>
      <c r="CF633" s="127"/>
      <c r="CG633" s="127"/>
      <c r="CH633" s="127"/>
      <c r="CI633" s="127"/>
      <c r="CJ633" s="127"/>
      <c r="CK633" s="127"/>
      <c r="CL633" s="127"/>
      <c r="CM633" s="127"/>
      <c r="CN633" s="127"/>
      <c r="CO633" s="127"/>
      <c r="CP633" s="127"/>
      <c r="CQ633" s="127"/>
      <c r="CR633" s="127"/>
      <c r="CS633" s="127"/>
      <c r="CT633" s="127"/>
      <c r="CU633" s="127"/>
      <c r="CV633" s="127"/>
      <c r="CW633" s="127"/>
      <c r="CX633" s="127"/>
      <c r="CY633" s="127"/>
      <c r="CZ633" s="127"/>
      <c r="DA633" s="127"/>
      <c r="DB633" s="127"/>
      <c r="DC633" s="127"/>
      <c r="DD633" s="127"/>
      <c r="DE633" s="127"/>
      <c r="DF633" s="127"/>
      <c r="DG633" s="127"/>
      <c r="DH633" s="127"/>
      <c r="DI633" s="127"/>
      <c r="DJ633" s="127"/>
      <c r="DK633" s="127"/>
      <c r="DL633" s="127"/>
      <c r="DM633" s="127"/>
      <c r="DN633" s="127"/>
      <c r="DO633" s="127"/>
      <c r="DP633" s="127"/>
      <c r="DQ633" s="127"/>
      <c r="DR633" s="127"/>
      <c r="DS633" s="127"/>
      <c r="DT633" s="127"/>
      <c r="DU633" s="127"/>
      <c r="DV633" s="127"/>
      <c r="DW633" s="127"/>
      <c r="DX633" s="127"/>
      <c r="DY633" s="127"/>
      <c r="DZ633" s="127"/>
      <c r="EA633" s="127"/>
      <c r="EB633" s="127"/>
      <c r="EC633" s="127"/>
      <c r="ED633" s="127"/>
      <c r="EE633" s="127"/>
      <c r="EF633" s="127"/>
      <c r="EG633" s="127"/>
      <c r="EH633" s="127"/>
      <c r="EI633" s="127"/>
      <c r="EJ633" s="127"/>
      <c r="EK633" s="127"/>
      <c r="EL633" s="127"/>
      <c r="EM633" s="127"/>
      <c r="EN633" s="127"/>
      <c r="EO633" s="127"/>
      <c r="EP633" s="127"/>
      <c r="EQ633" s="127"/>
      <c r="ER633" s="127"/>
      <c r="ES633" s="127"/>
      <c r="ET633" s="127"/>
      <c r="EU633" s="127"/>
      <c r="EV633" s="127"/>
      <c r="EW633" s="127"/>
      <c r="EX633" s="127"/>
      <c r="EY633" s="127"/>
      <c r="EZ633" s="127"/>
      <c r="FA633" s="127"/>
      <c r="FB633" s="127"/>
      <c r="FC633" s="127"/>
      <c r="FD633" s="127"/>
      <c r="FE633" s="127"/>
      <c r="FF633" s="127"/>
      <c r="FG633" s="127"/>
      <c r="FH633" s="127"/>
      <c r="FI633" s="127"/>
      <c r="FJ633" s="127"/>
      <c r="FK633" s="127"/>
      <c r="FL633" s="127"/>
      <c r="FM633" s="127"/>
      <c r="FN633" s="127"/>
      <c r="FO633" s="127"/>
      <c r="FP633" s="127"/>
      <c r="FQ633" s="127"/>
      <c r="FR633" s="127"/>
      <c r="FS633" s="127"/>
      <c r="FT633" s="127"/>
      <c r="FU633" s="127"/>
      <c r="FV633" s="127"/>
      <c r="FW633" s="127"/>
      <c r="FX633" s="127"/>
      <c r="FY633" s="127"/>
      <c r="FZ633" s="127"/>
      <c r="GA633" s="127"/>
      <c r="GB633" s="127"/>
      <c r="GC633" s="127"/>
      <c r="GD633" s="127"/>
      <c r="GE633" s="127"/>
      <c r="GF633" s="127"/>
      <c r="GG633" s="127"/>
      <c r="GH633" s="127"/>
      <c r="GI633" s="127"/>
      <c r="GJ633" s="127"/>
      <c r="GK633" s="127"/>
      <c r="GL633" s="127"/>
      <c r="GM633" s="127"/>
      <c r="GN633" s="127"/>
      <c r="GO633" s="127"/>
      <c r="GP633" s="127"/>
      <c r="GQ633" s="127"/>
      <c r="GR633" s="127"/>
      <c r="GS633" s="127"/>
      <c r="GT633" s="127"/>
      <c r="GU633" s="127"/>
      <c r="GV633" s="127"/>
      <c r="GW633" s="127"/>
      <c r="GX633" s="127"/>
      <c r="GY633" s="127"/>
      <c r="GZ633" s="127"/>
      <c r="HA633" s="127"/>
      <c r="HB633" s="127"/>
      <c r="HC633" s="127"/>
      <c r="HD633" s="127"/>
      <c r="HE633" s="127"/>
      <c r="HF633" s="127"/>
      <c r="HG633" s="127"/>
      <c r="HH633" s="127"/>
      <c r="HI633" s="127"/>
      <c r="HJ633" s="127"/>
      <c r="HK633" s="127"/>
      <c r="HL633" s="127"/>
      <c r="HM633" s="127"/>
      <c r="HN633" s="127"/>
      <c r="HO633" s="127"/>
      <c r="HP633" s="127"/>
      <c r="HQ633" s="127"/>
      <c r="HR633" s="127"/>
      <c r="HS633" s="127"/>
      <c r="HT633" s="127"/>
      <c r="HU633" s="127"/>
      <c r="HV633" s="127"/>
      <c r="HW633" s="127"/>
      <c r="HX633" s="127"/>
      <c r="HY633" s="127"/>
      <c r="HZ633" s="127"/>
      <c r="IA633" s="127"/>
      <c r="IB633" s="127"/>
      <c r="IC633" s="127"/>
      <c r="ID633" s="127"/>
      <c r="IE633" s="127"/>
      <c r="IF633" s="127"/>
      <c r="IG633" s="127"/>
      <c r="IH633" s="127"/>
      <c r="II633" s="127"/>
      <c r="IJ633" s="127"/>
      <c r="IK633" s="127"/>
      <c r="IL633" s="127"/>
      <c r="IM633" s="127"/>
      <c r="IN633" s="127"/>
    </row>
    <row r="634" spans="1:616" s="4" customFormat="1" ht="25.5" customHeight="1" x14ac:dyDescent="0.25">
      <c r="A634" s="370"/>
      <c r="B634" s="305"/>
      <c r="C634" s="340" t="s">
        <v>85</v>
      </c>
      <c r="D634" s="337" t="s">
        <v>203</v>
      </c>
      <c r="E634" s="306" t="s">
        <v>172</v>
      </c>
      <c r="F634" s="307"/>
      <c r="G634" s="312">
        <v>130</v>
      </c>
      <c r="H634" s="312"/>
      <c r="I634" s="312"/>
      <c r="J634" s="312"/>
      <c r="K634" s="86"/>
      <c r="L634" s="86"/>
      <c r="M634" s="86"/>
      <c r="N634" s="86"/>
      <c r="O634" s="86"/>
      <c r="P634" s="86"/>
      <c r="Q634" s="86"/>
      <c r="R634" s="86"/>
      <c r="S634" s="86"/>
      <c r="T634" s="86"/>
      <c r="U634" s="86"/>
      <c r="V634" s="187"/>
      <c r="W634" s="188"/>
      <c r="X634" s="157"/>
      <c r="Y634" s="158"/>
      <c r="Z634" s="158"/>
      <c r="AA634" s="158"/>
      <c r="AB634" s="158"/>
      <c r="AC634" s="158"/>
      <c r="AD634" s="158"/>
      <c r="AE634" s="15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</row>
    <row r="635" spans="1:616" s="36" customFormat="1" ht="38.25" x14ac:dyDescent="0.25">
      <c r="A635" s="371"/>
      <c r="B635" s="305"/>
      <c r="C635" s="340"/>
      <c r="D635" s="337"/>
      <c r="E635" s="306"/>
      <c r="F635" s="308"/>
      <c r="G635" s="93" t="s">
        <v>222</v>
      </c>
      <c r="H635" s="93" t="s">
        <v>223</v>
      </c>
      <c r="I635" s="93" t="s">
        <v>224</v>
      </c>
      <c r="J635" s="93" t="s">
        <v>225</v>
      </c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189"/>
      <c r="W635" s="190"/>
      <c r="X635" s="157"/>
      <c r="Y635" s="158"/>
      <c r="Z635" s="158"/>
      <c r="AA635" s="158"/>
      <c r="AB635" s="158"/>
      <c r="AC635" s="158"/>
      <c r="AD635" s="158"/>
      <c r="AE635" s="158"/>
      <c r="AF635" s="65"/>
      <c r="AG635" s="65"/>
      <c r="AH635" s="65"/>
      <c r="AI635" s="65"/>
      <c r="AJ635" s="65"/>
      <c r="AK635" s="65"/>
      <c r="AL635" s="65"/>
      <c r="AM635" s="65"/>
      <c r="AN635" s="65"/>
      <c r="AO635" s="65"/>
      <c r="AP635" s="65"/>
      <c r="AQ635" s="65"/>
      <c r="AR635" s="65"/>
      <c r="AS635" s="65"/>
      <c r="AT635" s="65"/>
      <c r="AU635" s="65"/>
      <c r="AV635" s="65"/>
      <c r="AW635" s="65"/>
      <c r="AX635" s="65"/>
      <c r="AY635" s="65"/>
      <c r="AZ635" s="65"/>
      <c r="BA635" s="65"/>
      <c r="BB635" s="65"/>
      <c r="BC635" s="65"/>
      <c r="BD635" s="65"/>
      <c r="BE635" s="65"/>
      <c r="BF635" s="65"/>
      <c r="BG635" s="65"/>
      <c r="BH635" s="65"/>
      <c r="BI635" s="65"/>
      <c r="BJ635" s="65"/>
      <c r="BK635" s="65"/>
      <c r="BL635" s="65"/>
      <c r="BM635" s="65"/>
      <c r="BN635" s="65"/>
      <c r="BO635" s="65"/>
      <c r="BP635" s="65"/>
      <c r="BQ635" s="65"/>
      <c r="BR635" s="65"/>
      <c r="BS635" s="65"/>
      <c r="BT635" s="65"/>
      <c r="BU635" s="65"/>
      <c r="BV635" s="65"/>
      <c r="BW635" s="65"/>
      <c r="BX635" s="65"/>
      <c r="BY635" s="65"/>
      <c r="BZ635" s="65"/>
      <c r="CA635" s="65"/>
      <c r="CB635" s="65"/>
      <c r="CC635" s="65"/>
      <c r="CD635" s="65"/>
      <c r="CE635" s="65"/>
      <c r="CF635" s="65"/>
      <c r="CG635" s="65"/>
      <c r="CH635" s="65"/>
      <c r="CI635" s="65"/>
      <c r="CJ635" s="65"/>
      <c r="CK635" s="65"/>
      <c r="CL635" s="65"/>
      <c r="CM635" s="65"/>
      <c r="CN635" s="65"/>
      <c r="CO635" s="65"/>
      <c r="CP635" s="65"/>
      <c r="CQ635" s="65"/>
      <c r="CR635" s="65"/>
      <c r="CS635" s="65"/>
      <c r="CT635" s="65"/>
      <c r="CU635" s="65"/>
      <c r="CV635" s="65"/>
      <c r="CW635" s="65"/>
      <c r="CX635" s="65"/>
      <c r="CY635" s="65"/>
      <c r="CZ635" s="65"/>
      <c r="DA635" s="65"/>
      <c r="DB635" s="65"/>
      <c r="DC635" s="65"/>
      <c r="DD635" s="65"/>
      <c r="DE635" s="65"/>
      <c r="DF635" s="65"/>
      <c r="DG635" s="65"/>
      <c r="DH635" s="65"/>
      <c r="DI635" s="65"/>
      <c r="DJ635" s="65"/>
      <c r="DK635" s="65"/>
      <c r="DL635" s="65"/>
      <c r="DM635" s="65"/>
      <c r="DN635" s="65"/>
      <c r="DO635" s="65"/>
      <c r="DP635" s="65"/>
      <c r="DQ635" s="65"/>
      <c r="DR635" s="65"/>
      <c r="DS635" s="65"/>
      <c r="DT635" s="65"/>
      <c r="DU635" s="65"/>
      <c r="DV635" s="65"/>
      <c r="DW635" s="65"/>
      <c r="DX635" s="65"/>
      <c r="DY635" s="65"/>
      <c r="DZ635" s="65"/>
      <c r="EA635" s="65"/>
      <c r="EB635" s="65"/>
      <c r="EC635" s="65"/>
      <c r="ED635" s="65"/>
      <c r="EE635" s="65"/>
      <c r="EF635" s="65"/>
      <c r="EG635" s="65"/>
      <c r="EH635" s="65"/>
      <c r="EI635" s="65"/>
      <c r="EJ635" s="65"/>
      <c r="EK635" s="65"/>
      <c r="EL635" s="65"/>
      <c r="EM635" s="65"/>
      <c r="EN635" s="65"/>
      <c r="EO635" s="65"/>
      <c r="EP635" s="65"/>
      <c r="EQ635" s="65"/>
      <c r="ER635" s="65"/>
      <c r="ES635" s="65"/>
      <c r="ET635" s="65"/>
      <c r="EU635" s="65"/>
      <c r="EV635" s="65"/>
      <c r="EW635" s="65"/>
      <c r="EX635" s="65"/>
      <c r="EY635" s="65"/>
      <c r="EZ635" s="65"/>
      <c r="FA635" s="65"/>
      <c r="FB635" s="65"/>
      <c r="FC635" s="65"/>
      <c r="FD635" s="65"/>
      <c r="FE635" s="65"/>
      <c r="FF635" s="65"/>
      <c r="FG635" s="65"/>
      <c r="FH635" s="65"/>
      <c r="FI635" s="65"/>
      <c r="FJ635" s="65"/>
      <c r="FK635" s="65"/>
      <c r="FL635" s="65"/>
      <c r="FM635" s="65"/>
      <c r="FN635" s="65"/>
      <c r="FO635" s="65"/>
      <c r="FP635" s="65"/>
      <c r="FQ635" s="65"/>
      <c r="FR635" s="65"/>
      <c r="FS635" s="65"/>
      <c r="FT635" s="65"/>
      <c r="FU635" s="65"/>
      <c r="FV635" s="65"/>
      <c r="FW635" s="65"/>
      <c r="FX635" s="65"/>
      <c r="FY635" s="65"/>
      <c r="FZ635" s="65"/>
      <c r="GA635" s="65"/>
      <c r="GB635" s="65"/>
      <c r="GC635" s="65"/>
      <c r="GD635" s="65"/>
      <c r="GE635" s="65"/>
      <c r="GF635" s="65"/>
      <c r="GG635" s="65"/>
      <c r="GH635" s="65"/>
      <c r="GI635" s="65"/>
      <c r="GJ635" s="65"/>
      <c r="GK635" s="65"/>
      <c r="GL635" s="65"/>
      <c r="GM635" s="65"/>
      <c r="GN635" s="65"/>
      <c r="GO635" s="65"/>
      <c r="GP635" s="65"/>
      <c r="GQ635" s="65"/>
      <c r="GR635" s="65"/>
      <c r="GS635" s="65"/>
      <c r="GT635" s="65"/>
      <c r="GU635" s="65"/>
      <c r="GV635" s="65"/>
      <c r="GW635" s="65"/>
      <c r="GX635" s="65"/>
      <c r="GY635" s="65"/>
      <c r="GZ635" s="65"/>
      <c r="HA635" s="65"/>
      <c r="HB635" s="65"/>
      <c r="HC635" s="65"/>
      <c r="HD635" s="65"/>
      <c r="HE635" s="65"/>
      <c r="HF635" s="65"/>
      <c r="HG635" s="65"/>
      <c r="HH635" s="65"/>
      <c r="HI635" s="65"/>
      <c r="HJ635" s="65"/>
      <c r="HK635" s="65"/>
      <c r="HL635" s="65"/>
      <c r="HM635" s="65"/>
      <c r="HN635" s="65"/>
      <c r="HO635" s="65"/>
      <c r="HP635" s="65"/>
      <c r="HQ635" s="65"/>
      <c r="HR635" s="65"/>
      <c r="HS635" s="65"/>
      <c r="HT635" s="65"/>
      <c r="HU635" s="65"/>
      <c r="HV635" s="65"/>
      <c r="HW635" s="65"/>
      <c r="HX635" s="65"/>
      <c r="HY635" s="65"/>
      <c r="HZ635" s="65"/>
      <c r="IA635" s="65"/>
      <c r="IB635" s="65"/>
      <c r="IC635" s="65"/>
      <c r="ID635" s="65"/>
      <c r="IE635" s="65"/>
      <c r="IF635" s="65"/>
      <c r="IG635" s="65"/>
      <c r="IH635" s="65"/>
      <c r="II635" s="65"/>
      <c r="IJ635" s="65"/>
      <c r="IK635" s="65"/>
      <c r="IL635" s="65"/>
      <c r="IM635" s="65"/>
      <c r="IN635" s="65"/>
      <c r="IO635" s="65"/>
      <c r="IP635" s="65"/>
      <c r="IQ635" s="65"/>
      <c r="IR635" s="65"/>
      <c r="IS635" s="65"/>
      <c r="IT635" s="65"/>
      <c r="IU635" s="65"/>
      <c r="IV635" s="65"/>
      <c r="IW635" s="65"/>
      <c r="IX635" s="65"/>
      <c r="IY635" s="65"/>
      <c r="IZ635" s="65"/>
      <c r="JA635" s="65"/>
      <c r="JB635" s="65"/>
      <c r="JC635" s="65"/>
      <c r="JD635" s="65"/>
      <c r="JE635" s="65"/>
      <c r="JF635" s="65"/>
      <c r="JG635" s="65"/>
      <c r="JH635" s="65"/>
      <c r="JI635" s="65"/>
      <c r="JJ635" s="65"/>
      <c r="JK635" s="65"/>
      <c r="JL635" s="65"/>
      <c r="JM635" s="65"/>
      <c r="JN635" s="65"/>
      <c r="JO635" s="65"/>
      <c r="JP635" s="65"/>
      <c r="JQ635" s="65"/>
      <c r="JR635" s="65"/>
      <c r="JS635" s="65"/>
      <c r="JT635" s="65"/>
      <c r="JU635" s="65"/>
      <c r="JV635" s="65"/>
      <c r="JW635" s="65"/>
      <c r="JX635" s="65"/>
      <c r="JY635" s="65"/>
      <c r="JZ635" s="65"/>
      <c r="KA635" s="65"/>
      <c r="KB635" s="65"/>
      <c r="KC635" s="65"/>
      <c r="KD635" s="65"/>
      <c r="KE635" s="65"/>
      <c r="KF635" s="65"/>
      <c r="KG635" s="65"/>
      <c r="KH635" s="65"/>
      <c r="KI635" s="65"/>
      <c r="KJ635" s="65"/>
      <c r="KK635" s="65"/>
      <c r="KL635" s="65"/>
      <c r="KM635" s="65"/>
      <c r="KN635" s="65"/>
      <c r="KO635" s="65"/>
      <c r="KP635" s="65"/>
      <c r="KQ635" s="65"/>
      <c r="KR635" s="65"/>
      <c r="KS635" s="65"/>
      <c r="KT635" s="65"/>
      <c r="KU635" s="65"/>
      <c r="KV635" s="65"/>
      <c r="KW635" s="65"/>
      <c r="KX635" s="65"/>
      <c r="KY635" s="65"/>
      <c r="KZ635" s="65"/>
      <c r="LA635" s="65"/>
      <c r="LB635" s="65"/>
      <c r="LC635" s="65"/>
      <c r="LD635" s="65"/>
      <c r="LE635" s="65"/>
      <c r="LF635" s="65"/>
      <c r="LG635" s="65"/>
      <c r="LH635" s="65"/>
      <c r="LI635" s="65"/>
      <c r="LJ635" s="65"/>
      <c r="LK635" s="65"/>
      <c r="LL635" s="65"/>
      <c r="LM635" s="65"/>
      <c r="LN635" s="65"/>
      <c r="LO635" s="65"/>
      <c r="LP635" s="65"/>
      <c r="LQ635" s="65"/>
      <c r="LR635" s="65"/>
      <c r="LS635" s="65"/>
      <c r="LT635" s="65"/>
      <c r="LU635" s="65"/>
      <c r="LV635" s="65"/>
      <c r="LW635" s="65"/>
      <c r="LX635" s="65"/>
      <c r="LY635" s="65"/>
      <c r="LZ635" s="65"/>
      <c r="MA635" s="65"/>
      <c r="MB635" s="65"/>
      <c r="MC635" s="65"/>
      <c r="MD635" s="65"/>
      <c r="ME635" s="65"/>
      <c r="MF635" s="65"/>
      <c r="MG635" s="65"/>
      <c r="MH635" s="65"/>
      <c r="MI635" s="65"/>
      <c r="MJ635" s="65"/>
      <c r="MK635" s="65"/>
      <c r="ML635" s="65"/>
      <c r="MM635" s="65"/>
      <c r="MN635" s="65"/>
      <c r="MO635" s="65"/>
      <c r="MP635" s="65"/>
      <c r="MQ635" s="65"/>
      <c r="MR635" s="65"/>
      <c r="MS635" s="65"/>
      <c r="MT635" s="65"/>
      <c r="MU635" s="65"/>
      <c r="MV635" s="65"/>
      <c r="MW635" s="65"/>
      <c r="MX635" s="65"/>
      <c r="MY635" s="65"/>
      <c r="MZ635" s="65"/>
      <c r="NA635" s="65"/>
      <c r="NB635" s="65"/>
      <c r="NC635" s="65"/>
      <c r="ND635" s="65"/>
      <c r="NE635" s="65"/>
      <c r="NF635" s="65"/>
      <c r="NG635" s="65"/>
      <c r="NH635" s="65"/>
      <c r="NI635" s="65"/>
      <c r="NJ635" s="65"/>
      <c r="NK635" s="65"/>
      <c r="NL635" s="65"/>
      <c r="NM635" s="65"/>
      <c r="NN635" s="65"/>
      <c r="NO635" s="65"/>
      <c r="NP635" s="65"/>
      <c r="NQ635" s="65"/>
      <c r="NR635" s="65"/>
      <c r="NS635" s="65"/>
      <c r="NT635" s="65"/>
      <c r="NU635" s="65"/>
      <c r="NV635" s="65"/>
      <c r="NW635" s="65"/>
      <c r="NX635" s="65"/>
      <c r="NY635" s="65"/>
      <c r="NZ635" s="65"/>
      <c r="OA635" s="65"/>
      <c r="OB635" s="65"/>
      <c r="OC635" s="65"/>
      <c r="OD635" s="65"/>
      <c r="OE635" s="65"/>
      <c r="OF635" s="65"/>
      <c r="OG635" s="65"/>
      <c r="OH635" s="65"/>
      <c r="OI635" s="65"/>
      <c r="OJ635" s="65"/>
      <c r="OK635" s="65"/>
      <c r="OL635" s="65"/>
      <c r="OM635" s="65"/>
      <c r="ON635" s="65"/>
      <c r="OO635" s="65"/>
      <c r="OP635" s="65"/>
      <c r="OQ635" s="65"/>
      <c r="OR635" s="65"/>
      <c r="OS635" s="65"/>
      <c r="OT635" s="65"/>
      <c r="OU635" s="65"/>
      <c r="OV635" s="65"/>
      <c r="OW635" s="65"/>
      <c r="OX635" s="65"/>
      <c r="OY635" s="65"/>
      <c r="OZ635" s="65"/>
      <c r="PA635" s="65"/>
      <c r="PB635" s="65"/>
      <c r="PC635" s="65"/>
      <c r="PD635" s="65"/>
      <c r="PE635" s="65"/>
      <c r="PF635" s="65"/>
      <c r="PG635" s="65"/>
      <c r="PH635" s="65"/>
      <c r="PI635" s="65"/>
      <c r="PJ635" s="65"/>
      <c r="PK635" s="65"/>
      <c r="PL635" s="65"/>
      <c r="PM635" s="65"/>
      <c r="PN635" s="65"/>
      <c r="PO635" s="65"/>
      <c r="PP635" s="65"/>
      <c r="PQ635" s="65"/>
      <c r="PR635" s="65"/>
      <c r="PS635" s="65"/>
      <c r="PT635" s="65"/>
      <c r="PU635" s="65"/>
      <c r="PV635" s="65"/>
      <c r="PW635" s="65"/>
      <c r="PX635" s="65"/>
      <c r="PY635" s="65"/>
      <c r="PZ635" s="65"/>
      <c r="QA635" s="65"/>
      <c r="QB635" s="65"/>
      <c r="QC635" s="65"/>
      <c r="QD635" s="65"/>
      <c r="QE635" s="65"/>
      <c r="QF635" s="65"/>
      <c r="QG635" s="65"/>
      <c r="QH635" s="65"/>
      <c r="QI635" s="65"/>
      <c r="QJ635" s="65"/>
      <c r="QK635" s="65"/>
      <c r="QL635" s="65"/>
      <c r="QM635" s="65"/>
      <c r="QN635" s="65"/>
      <c r="QO635" s="65"/>
      <c r="QP635" s="65"/>
      <c r="QQ635" s="65"/>
      <c r="QR635" s="65"/>
      <c r="QS635" s="65"/>
      <c r="QT635" s="65"/>
      <c r="QU635" s="65"/>
      <c r="QV635" s="65"/>
      <c r="QW635" s="65"/>
      <c r="QX635" s="65"/>
      <c r="QY635" s="65"/>
      <c r="QZ635" s="65"/>
      <c r="RA635" s="65"/>
      <c r="RB635" s="65"/>
      <c r="RC635" s="65"/>
      <c r="RD635" s="65"/>
      <c r="RE635" s="65"/>
      <c r="RF635" s="65"/>
      <c r="RG635" s="65"/>
      <c r="RH635" s="65"/>
      <c r="RI635" s="65"/>
      <c r="RJ635" s="65"/>
      <c r="RK635" s="65"/>
      <c r="RL635" s="65"/>
      <c r="RM635" s="65"/>
      <c r="RN635" s="65"/>
      <c r="RO635" s="65"/>
      <c r="RP635" s="65"/>
      <c r="RQ635" s="65"/>
      <c r="RR635" s="65"/>
      <c r="RS635" s="65"/>
      <c r="RT635" s="65"/>
      <c r="RU635" s="65"/>
      <c r="RV635" s="65"/>
      <c r="RW635" s="65"/>
      <c r="RX635" s="65"/>
      <c r="RY635" s="65"/>
      <c r="RZ635" s="65"/>
      <c r="SA635" s="65"/>
      <c r="SB635" s="65"/>
      <c r="SC635" s="65"/>
      <c r="SD635" s="65"/>
      <c r="SE635" s="65"/>
      <c r="SF635" s="65"/>
      <c r="SG635" s="65"/>
      <c r="SH635" s="65"/>
      <c r="SI635" s="65"/>
      <c r="SJ635" s="65"/>
      <c r="SK635" s="65"/>
      <c r="SL635" s="65"/>
      <c r="SM635" s="65"/>
      <c r="SN635" s="65"/>
      <c r="SO635" s="65"/>
      <c r="SP635" s="65"/>
      <c r="SQ635" s="65"/>
      <c r="SR635" s="65"/>
      <c r="SS635" s="65"/>
      <c r="ST635" s="65"/>
      <c r="SU635" s="65"/>
      <c r="SV635" s="65"/>
      <c r="SW635" s="65"/>
      <c r="SX635" s="65"/>
      <c r="SY635" s="65"/>
      <c r="SZ635" s="65"/>
      <c r="TA635" s="65"/>
      <c r="TB635" s="65"/>
      <c r="TC635" s="65"/>
      <c r="TD635" s="65"/>
      <c r="TE635" s="65"/>
      <c r="TF635" s="65"/>
      <c r="TG635" s="65"/>
      <c r="TH635" s="65"/>
      <c r="TI635" s="65"/>
      <c r="TJ635" s="65"/>
      <c r="TK635" s="65"/>
      <c r="TL635" s="65"/>
      <c r="TM635" s="65"/>
      <c r="TN635" s="65"/>
      <c r="TO635" s="65"/>
      <c r="TP635" s="65"/>
      <c r="TQ635" s="65"/>
      <c r="TR635" s="65"/>
      <c r="TS635" s="65"/>
      <c r="TT635" s="65"/>
      <c r="TU635" s="65"/>
      <c r="TV635" s="65"/>
      <c r="TW635" s="65"/>
      <c r="TX635" s="65"/>
      <c r="TY635" s="65"/>
      <c r="TZ635" s="65"/>
      <c r="UA635" s="65"/>
      <c r="UB635" s="65"/>
      <c r="UC635" s="65"/>
      <c r="UD635" s="65"/>
      <c r="UE635" s="65"/>
      <c r="UF635" s="65"/>
      <c r="UG635" s="65"/>
      <c r="UH635" s="65"/>
      <c r="UI635" s="65"/>
      <c r="UJ635" s="65"/>
      <c r="UK635" s="65"/>
      <c r="UL635" s="65"/>
      <c r="UM635" s="65"/>
      <c r="UN635" s="65"/>
      <c r="UO635" s="65"/>
      <c r="UP635" s="65"/>
      <c r="UQ635" s="65"/>
      <c r="UR635" s="65"/>
      <c r="US635" s="65"/>
      <c r="UT635" s="65"/>
      <c r="UU635" s="65"/>
      <c r="UV635" s="65"/>
      <c r="UW635" s="65"/>
      <c r="UX635" s="65"/>
      <c r="UY635" s="65"/>
      <c r="UZ635" s="65"/>
      <c r="VA635" s="65"/>
      <c r="VB635" s="65"/>
      <c r="VC635" s="65"/>
      <c r="VD635" s="65"/>
      <c r="VE635" s="65"/>
      <c r="VF635" s="65"/>
      <c r="VG635" s="65"/>
      <c r="VH635" s="65"/>
      <c r="VI635" s="65"/>
      <c r="VJ635" s="65"/>
      <c r="VK635" s="65"/>
      <c r="VL635" s="65"/>
      <c r="VM635" s="65"/>
      <c r="VN635" s="65"/>
      <c r="VO635" s="65"/>
      <c r="VP635" s="65"/>
      <c r="VQ635" s="65"/>
    </row>
    <row r="636" spans="1:616" s="4" customFormat="1" ht="21" customHeight="1" x14ac:dyDescent="0.25">
      <c r="A636" s="371"/>
      <c r="B636" s="305"/>
      <c r="C636" s="340"/>
      <c r="D636" s="337"/>
      <c r="E636" s="306"/>
      <c r="F636" s="37" t="s">
        <v>2</v>
      </c>
      <c r="G636" s="254"/>
      <c r="H636" s="254"/>
      <c r="I636" s="254"/>
      <c r="J636" s="254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203">
        <f>SUM(G636:J636)</f>
        <v>0</v>
      </c>
      <c r="W636" s="10">
        <f>SUM(G636:J636)*G634</f>
        <v>0</v>
      </c>
      <c r="X636" s="157"/>
      <c r="Y636" s="158"/>
      <c r="Z636" s="158"/>
      <c r="AA636" s="158"/>
      <c r="AB636" s="158"/>
      <c r="AC636" s="158"/>
      <c r="AD636" s="158"/>
      <c r="AE636" s="15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</row>
    <row r="637" spans="1:616" s="4" customFormat="1" ht="21" customHeight="1" x14ac:dyDescent="0.25">
      <c r="A637" s="371"/>
      <c r="B637" s="305"/>
      <c r="C637" s="340"/>
      <c r="D637" s="337"/>
      <c r="E637" s="306"/>
      <c r="F637" s="38" t="s">
        <v>41</v>
      </c>
      <c r="G637" s="112"/>
      <c r="H637" s="112"/>
      <c r="I637" s="112"/>
      <c r="J637" s="254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203">
        <f>SUM(G637:J637)</f>
        <v>0</v>
      </c>
      <c r="W637" s="10">
        <f>SUM(G637:J637)*G634</f>
        <v>0</v>
      </c>
      <c r="X637" s="157"/>
      <c r="Y637" s="158"/>
      <c r="Z637" s="158"/>
      <c r="AA637" s="158"/>
      <c r="AB637" s="158"/>
      <c r="AC637" s="158"/>
      <c r="AD637" s="158"/>
      <c r="AE637" s="15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</row>
    <row r="638" spans="1:616" s="4" customFormat="1" ht="21" customHeight="1" x14ac:dyDescent="0.25">
      <c r="A638" s="371"/>
      <c r="B638" s="305"/>
      <c r="C638" s="340"/>
      <c r="D638" s="337"/>
      <c r="E638" s="306"/>
      <c r="F638" s="39" t="s">
        <v>40</v>
      </c>
      <c r="G638" s="105"/>
      <c r="H638" s="254"/>
      <c r="I638" s="254"/>
      <c r="J638" s="254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203">
        <f>SUM(G638:J638)</f>
        <v>0</v>
      </c>
      <c r="W638" s="10">
        <f>SUM(G638:J638)*G634</f>
        <v>0</v>
      </c>
      <c r="X638" s="157"/>
      <c r="Y638" s="158"/>
      <c r="Z638" s="158"/>
      <c r="AA638" s="158"/>
      <c r="AB638" s="158"/>
      <c r="AC638" s="158"/>
      <c r="AD638" s="158"/>
      <c r="AE638" s="15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</row>
    <row r="639" spans="1:616" s="4" customFormat="1" ht="21" customHeight="1" x14ac:dyDescent="0.25">
      <c r="A639" s="372"/>
      <c r="B639" s="305"/>
      <c r="C639" s="340"/>
      <c r="D639" s="337"/>
      <c r="E639" s="306"/>
      <c r="F639" s="88" t="s">
        <v>1</v>
      </c>
      <c r="G639" s="105"/>
      <c r="H639" s="254"/>
      <c r="I639" s="254"/>
      <c r="J639" s="105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203">
        <f>SUM(G639:J639)</f>
        <v>0</v>
      </c>
      <c r="W639" s="10">
        <f>SUM(G639:J639)*G634</f>
        <v>0</v>
      </c>
      <c r="X639" s="157"/>
      <c r="Y639" s="158"/>
      <c r="Z639" s="158"/>
      <c r="AA639" s="158"/>
      <c r="AB639" s="158"/>
      <c r="AC639" s="158"/>
      <c r="AD639" s="158"/>
      <c r="AE639" s="15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</row>
    <row r="640" spans="1:616" s="4" customFormat="1" ht="4.5" customHeight="1" x14ac:dyDescent="0.25">
      <c r="A640" s="276"/>
      <c r="B640" s="66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8"/>
      <c r="X640" s="157"/>
      <c r="Y640" s="158"/>
      <c r="Z640" s="158"/>
      <c r="AA640" s="158"/>
      <c r="AB640" s="158"/>
      <c r="AC640" s="158"/>
      <c r="AD640" s="158"/>
      <c r="AE640" s="15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</row>
    <row r="641" spans="1:589" s="4" customFormat="1" ht="22.5" customHeight="1" x14ac:dyDescent="0.25">
      <c r="A641" s="370"/>
      <c r="B641" s="305"/>
      <c r="C641" s="340" t="s">
        <v>44</v>
      </c>
      <c r="D641" s="337" t="s">
        <v>29</v>
      </c>
      <c r="E641" s="306" t="s">
        <v>42</v>
      </c>
      <c r="F641" s="307"/>
      <c r="G641" s="312">
        <v>170</v>
      </c>
      <c r="H641" s="312"/>
      <c r="I641" s="312"/>
      <c r="J641" s="312"/>
      <c r="K641" s="312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187"/>
      <c r="W641" s="188"/>
      <c r="X641" s="157"/>
      <c r="Y641" s="158"/>
      <c r="Z641" s="158"/>
      <c r="AA641" s="158"/>
      <c r="AB641" s="158"/>
      <c r="AC641" s="158"/>
      <c r="AD641" s="158"/>
      <c r="AE641" s="15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</row>
    <row r="642" spans="1:589" s="36" customFormat="1" ht="38.25" x14ac:dyDescent="0.25">
      <c r="A642" s="371"/>
      <c r="B642" s="305"/>
      <c r="C642" s="340"/>
      <c r="D642" s="337"/>
      <c r="E642" s="306"/>
      <c r="F642" s="308"/>
      <c r="G642" s="93" t="s">
        <v>222</v>
      </c>
      <c r="H642" s="93" t="s">
        <v>223</v>
      </c>
      <c r="I642" s="93" t="s">
        <v>224</v>
      </c>
      <c r="J642" s="93" t="s">
        <v>225</v>
      </c>
      <c r="K642" s="93" t="s">
        <v>257</v>
      </c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189"/>
      <c r="W642" s="190"/>
      <c r="X642" s="157"/>
      <c r="Y642" s="158"/>
      <c r="Z642" s="158"/>
      <c r="AA642" s="158"/>
      <c r="AB642" s="158"/>
      <c r="AC642" s="158"/>
      <c r="AD642" s="158"/>
      <c r="AE642" s="158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  <c r="BM642" s="65"/>
      <c r="BN642" s="65"/>
      <c r="BO642" s="65"/>
      <c r="BP642" s="65"/>
      <c r="BQ642" s="65"/>
      <c r="BR642" s="65"/>
      <c r="BS642" s="65"/>
      <c r="BT642" s="65"/>
      <c r="BU642" s="65"/>
      <c r="BV642" s="65"/>
      <c r="BW642" s="65"/>
      <c r="BX642" s="65"/>
      <c r="BY642" s="65"/>
      <c r="BZ642" s="65"/>
      <c r="CA642" s="65"/>
      <c r="CB642" s="65"/>
      <c r="CC642" s="65"/>
      <c r="CD642" s="65"/>
      <c r="CE642" s="65"/>
      <c r="CF642" s="65"/>
      <c r="CG642" s="65"/>
      <c r="CH642" s="65"/>
      <c r="CI642" s="65"/>
      <c r="CJ642" s="65"/>
      <c r="CK642" s="65"/>
      <c r="CL642" s="65"/>
      <c r="CM642" s="65"/>
      <c r="CN642" s="65"/>
      <c r="CO642" s="65"/>
      <c r="CP642" s="65"/>
      <c r="CQ642" s="65"/>
      <c r="CR642" s="65"/>
      <c r="CS642" s="65"/>
      <c r="CT642" s="65"/>
      <c r="CU642" s="65"/>
      <c r="CV642" s="65"/>
      <c r="CW642" s="65"/>
      <c r="CX642" s="65"/>
      <c r="CY642" s="65"/>
      <c r="CZ642" s="65"/>
      <c r="DA642" s="65"/>
      <c r="DB642" s="65"/>
      <c r="DC642" s="65"/>
      <c r="DD642" s="65"/>
      <c r="DE642" s="65"/>
      <c r="DF642" s="65"/>
      <c r="DG642" s="65"/>
      <c r="DH642" s="65"/>
      <c r="DI642" s="65"/>
      <c r="DJ642" s="65"/>
      <c r="DK642" s="65"/>
      <c r="DL642" s="65"/>
      <c r="DM642" s="65"/>
      <c r="DN642" s="65"/>
      <c r="DO642" s="65"/>
      <c r="DP642" s="65"/>
      <c r="DQ642" s="65"/>
      <c r="DR642" s="65"/>
      <c r="DS642" s="65"/>
      <c r="DT642" s="65"/>
      <c r="DU642" s="65"/>
      <c r="DV642" s="65"/>
      <c r="DW642" s="65"/>
      <c r="DX642" s="65"/>
      <c r="DY642" s="65"/>
      <c r="DZ642" s="65"/>
      <c r="EA642" s="65"/>
      <c r="EB642" s="65"/>
      <c r="EC642" s="65"/>
      <c r="ED642" s="65"/>
      <c r="EE642" s="65"/>
      <c r="EF642" s="65"/>
      <c r="EG642" s="65"/>
      <c r="EH642" s="65"/>
      <c r="EI642" s="65"/>
      <c r="EJ642" s="65"/>
      <c r="EK642" s="65"/>
      <c r="EL642" s="65"/>
      <c r="EM642" s="65"/>
      <c r="EN642" s="65"/>
      <c r="EO642" s="65"/>
      <c r="EP642" s="65"/>
      <c r="EQ642" s="65"/>
      <c r="ER642" s="65"/>
      <c r="ES642" s="65"/>
      <c r="ET642" s="65"/>
      <c r="EU642" s="65"/>
      <c r="EV642" s="65"/>
      <c r="EW642" s="65"/>
      <c r="EX642" s="65"/>
      <c r="EY642" s="65"/>
      <c r="EZ642" s="65"/>
      <c r="FA642" s="65"/>
      <c r="FB642" s="65"/>
      <c r="FC642" s="65"/>
      <c r="FD642" s="65"/>
      <c r="FE642" s="65"/>
      <c r="FF642" s="65"/>
      <c r="FG642" s="65"/>
      <c r="FH642" s="65"/>
      <c r="FI642" s="65"/>
      <c r="FJ642" s="65"/>
      <c r="FK642" s="65"/>
      <c r="FL642" s="65"/>
      <c r="FM642" s="65"/>
      <c r="FN642" s="65"/>
      <c r="FO642" s="65"/>
      <c r="FP642" s="65"/>
      <c r="FQ642" s="65"/>
      <c r="FR642" s="65"/>
      <c r="FS642" s="65"/>
      <c r="FT642" s="65"/>
      <c r="FU642" s="65"/>
      <c r="FV642" s="65"/>
      <c r="FW642" s="65"/>
      <c r="FX642" s="65"/>
      <c r="FY642" s="65"/>
      <c r="FZ642" s="65"/>
      <c r="GA642" s="65"/>
      <c r="GB642" s="65"/>
      <c r="GC642" s="65"/>
      <c r="GD642" s="65"/>
      <c r="GE642" s="65"/>
      <c r="GF642" s="65"/>
      <c r="GG642" s="65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65"/>
      <c r="HJ642" s="65"/>
      <c r="HK642" s="65"/>
      <c r="HL642" s="65"/>
      <c r="HM642" s="65"/>
      <c r="HN642" s="65"/>
      <c r="HO642" s="65"/>
      <c r="HP642" s="65"/>
      <c r="HQ642" s="65"/>
      <c r="HR642" s="65"/>
      <c r="HS642" s="65"/>
      <c r="HT642" s="65"/>
      <c r="HU642" s="65"/>
      <c r="HV642" s="65"/>
      <c r="HW642" s="65"/>
      <c r="HX642" s="65"/>
      <c r="HY642" s="65"/>
      <c r="HZ642" s="65"/>
      <c r="IA642" s="65"/>
      <c r="IB642" s="65"/>
      <c r="IC642" s="65"/>
      <c r="ID642" s="65"/>
      <c r="IE642" s="65"/>
      <c r="IF642" s="65"/>
      <c r="IG642" s="65"/>
      <c r="IH642" s="65"/>
      <c r="II642" s="65"/>
      <c r="IJ642" s="65"/>
      <c r="IK642" s="65"/>
      <c r="IL642" s="65"/>
      <c r="IM642" s="65"/>
      <c r="IN642" s="65"/>
      <c r="IO642" s="65"/>
      <c r="IP642" s="65"/>
      <c r="IQ642" s="65"/>
      <c r="IR642" s="65"/>
      <c r="IS642" s="65"/>
      <c r="IT642" s="65"/>
      <c r="IU642" s="65"/>
      <c r="IV642" s="65"/>
      <c r="IW642" s="65"/>
      <c r="IX642" s="65"/>
      <c r="IY642" s="65"/>
      <c r="IZ642" s="65"/>
      <c r="JA642" s="65"/>
      <c r="JB642" s="65"/>
      <c r="JC642" s="65"/>
      <c r="JD642" s="65"/>
      <c r="JE642" s="65"/>
      <c r="JF642" s="65"/>
      <c r="JG642" s="65"/>
      <c r="JH642" s="65"/>
      <c r="JI642" s="65"/>
      <c r="JJ642" s="65"/>
      <c r="JK642" s="65"/>
      <c r="JL642" s="65"/>
      <c r="JM642" s="65"/>
      <c r="JN642" s="65"/>
      <c r="JO642" s="65"/>
      <c r="JP642" s="65"/>
      <c r="JQ642" s="65"/>
      <c r="JR642" s="65"/>
      <c r="JS642" s="65"/>
      <c r="JT642" s="65"/>
      <c r="JU642" s="65"/>
      <c r="JV642" s="65"/>
      <c r="JW642" s="65"/>
      <c r="JX642" s="65"/>
      <c r="JY642" s="65"/>
      <c r="JZ642" s="65"/>
      <c r="KA642" s="65"/>
      <c r="KB642" s="65"/>
      <c r="KC642" s="65"/>
      <c r="KD642" s="65"/>
      <c r="KE642" s="65"/>
      <c r="KF642" s="65"/>
      <c r="KG642" s="65"/>
      <c r="KH642" s="65"/>
      <c r="KI642" s="65"/>
      <c r="KJ642" s="65"/>
      <c r="KK642" s="65"/>
      <c r="KL642" s="65"/>
      <c r="KM642" s="65"/>
      <c r="KN642" s="65"/>
      <c r="KO642" s="65"/>
      <c r="KP642" s="65"/>
      <c r="KQ642" s="65"/>
      <c r="KR642" s="65"/>
      <c r="KS642" s="65"/>
      <c r="KT642" s="65"/>
      <c r="KU642" s="65"/>
      <c r="KV642" s="65"/>
      <c r="KW642" s="65"/>
      <c r="KX642" s="65"/>
      <c r="KY642" s="65"/>
      <c r="KZ642" s="65"/>
      <c r="LA642" s="65"/>
      <c r="LB642" s="65"/>
      <c r="LC642" s="65"/>
      <c r="LD642" s="65"/>
      <c r="LE642" s="65"/>
      <c r="LF642" s="65"/>
      <c r="LG642" s="65"/>
      <c r="LH642" s="65"/>
      <c r="LI642" s="65"/>
      <c r="LJ642" s="65"/>
      <c r="LK642" s="65"/>
      <c r="LL642" s="65"/>
      <c r="LM642" s="65"/>
      <c r="LN642" s="65"/>
      <c r="LO642" s="65"/>
      <c r="LP642" s="65"/>
      <c r="LQ642" s="65"/>
      <c r="LR642" s="65"/>
      <c r="LS642" s="65"/>
      <c r="LT642" s="65"/>
      <c r="LU642" s="65"/>
      <c r="LV642" s="65"/>
      <c r="LW642" s="65"/>
      <c r="LX642" s="65"/>
      <c r="LY642" s="65"/>
      <c r="LZ642" s="65"/>
      <c r="MA642" s="65"/>
      <c r="MB642" s="65"/>
      <c r="MC642" s="65"/>
      <c r="MD642" s="65"/>
      <c r="ME642" s="65"/>
      <c r="MF642" s="65"/>
      <c r="MG642" s="65"/>
      <c r="MH642" s="65"/>
      <c r="MI642" s="65"/>
      <c r="MJ642" s="65"/>
      <c r="MK642" s="65"/>
      <c r="ML642" s="65"/>
      <c r="MM642" s="65"/>
      <c r="MN642" s="65"/>
      <c r="MO642" s="65"/>
      <c r="MP642" s="65"/>
      <c r="MQ642" s="65"/>
      <c r="MR642" s="65"/>
      <c r="MS642" s="65"/>
      <c r="MT642" s="65"/>
      <c r="MU642" s="65"/>
      <c r="MV642" s="65"/>
      <c r="MW642" s="65"/>
      <c r="MX642" s="65"/>
      <c r="MY642" s="65"/>
      <c r="MZ642" s="65"/>
      <c r="NA642" s="65"/>
      <c r="NB642" s="65"/>
      <c r="NC642" s="65"/>
      <c r="ND642" s="65"/>
      <c r="NE642" s="65"/>
      <c r="NF642" s="65"/>
      <c r="NG642" s="65"/>
      <c r="NH642" s="65"/>
      <c r="NI642" s="65"/>
      <c r="NJ642" s="65"/>
      <c r="NK642" s="65"/>
      <c r="NL642" s="65"/>
      <c r="NM642" s="65"/>
      <c r="NN642" s="65"/>
      <c r="NO642" s="65"/>
      <c r="NP642" s="65"/>
      <c r="NQ642" s="65"/>
      <c r="NR642" s="65"/>
      <c r="NS642" s="65"/>
      <c r="NT642" s="65"/>
      <c r="NU642" s="65"/>
      <c r="NV642" s="65"/>
      <c r="NW642" s="65"/>
      <c r="NX642" s="65"/>
      <c r="NY642" s="65"/>
      <c r="NZ642" s="65"/>
      <c r="OA642" s="65"/>
      <c r="OB642" s="65"/>
      <c r="OC642" s="65"/>
      <c r="OD642" s="65"/>
      <c r="OE642" s="65"/>
      <c r="OF642" s="65"/>
      <c r="OG642" s="65"/>
      <c r="OH642" s="65"/>
      <c r="OI642" s="65"/>
      <c r="OJ642" s="65"/>
      <c r="OK642" s="65"/>
      <c r="OL642" s="65"/>
      <c r="OM642" s="65"/>
      <c r="ON642" s="65"/>
      <c r="OO642" s="65"/>
      <c r="OP642" s="65"/>
      <c r="OQ642" s="65"/>
      <c r="OR642" s="65"/>
      <c r="OS642" s="65"/>
      <c r="OT642" s="65"/>
      <c r="OU642" s="65"/>
      <c r="OV642" s="65"/>
      <c r="OW642" s="65"/>
      <c r="OX642" s="65"/>
      <c r="OY642" s="65"/>
      <c r="OZ642" s="65"/>
      <c r="PA642" s="65"/>
      <c r="PB642" s="65"/>
      <c r="PC642" s="65"/>
      <c r="PD642" s="65"/>
      <c r="PE642" s="65"/>
      <c r="PF642" s="65"/>
      <c r="PG642" s="65"/>
      <c r="PH642" s="65"/>
      <c r="PI642" s="65"/>
      <c r="PJ642" s="65"/>
      <c r="PK642" s="65"/>
      <c r="PL642" s="65"/>
      <c r="PM642" s="65"/>
      <c r="PN642" s="65"/>
      <c r="PO642" s="65"/>
      <c r="PP642" s="65"/>
      <c r="PQ642" s="65"/>
      <c r="PR642" s="65"/>
      <c r="PS642" s="65"/>
      <c r="PT642" s="65"/>
      <c r="PU642" s="65"/>
      <c r="PV642" s="65"/>
      <c r="PW642" s="65"/>
      <c r="PX642" s="65"/>
      <c r="PY642" s="65"/>
      <c r="PZ642" s="65"/>
      <c r="QA642" s="65"/>
      <c r="QB642" s="65"/>
      <c r="QC642" s="65"/>
      <c r="QD642" s="65"/>
      <c r="QE642" s="65"/>
      <c r="QF642" s="65"/>
      <c r="QG642" s="65"/>
      <c r="QH642" s="65"/>
      <c r="QI642" s="65"/>
      <c r="QJ642" s="65"/>
      <c r="QK642" s="65"/>
      <c r="QL642" s="65"/>
      <c r="QM642" s="65"/>
      <c r="QN642" s="65"/>
      <c r="QO642" s="65"/>
      <c r="QP642" s="65"/>
      <c r="QQ642" s="65"/>
      <c r="QR642" s="65"/>
      <c r="QS642" s="65"/>
      <c r="QT642" s="65"/>
      <c r="QU642" s="65"/>
      <c r="QV642" s="65"/>
      <c r="QW642" s="65"/>
      <c r="QX642" s="65"/>
      <c r="QY642" s="65"/>
      <c r="QZ642" s="65"/>
      <c r="RA642" s="65"/>
      <c r="RB642" s="65"/>
      <c r="RC642" s="65"/>
      <c r="RD642" s="65"/>
      <c r="RE642" s="65"/>
      <c r="RF642" s="65"/>
      <c r="RG642" s="65"/>
      <c r="RH642" s="65"/>
      <c r="RI642" s="65"/>
      <c r="RJ642" s="65"/>
      <c r="RK642" s="65"/>
      <c r="RL642" s="65"/>
      <c r="RM642" s="65"/>
      <c r="RN642" s="65"/>
      <c r="RO642" s="65"/>
      <c r="RP642" s="65"/>
      <c r="RQ642" s="65"/>
      <c r="RR642" s="65"/>
      <c r="RS642" s="65"/>
      <c r="RT642" s="65"/>
      <c r="RU642" s="65"/>
      <c r="RV642" s="65"/>
      <c r="RW642" s="65"/>
      <c r="RX642" s="65"/>
      <c r="RY642" s="65"/>
      <c r="RZ642" s="65"/>
      <c r="SA642" s="65"/>
      <c r="SB642" s="65"/>
      <c r="SC642" s="65"/>
      <c r="SD642" s="65"/>
      <c r="SE642" s="65"/>
      <c r="SF642" s="65"/>
      <c r="SG642" s="65"/>
      <c r="SH642" s="65"/>
      <c r="SI642" s="65"/>
      <c r="SJ642" s="65"/>
      <c r="SK642" s="65"/>
      <c r="SL642" s="65"/>
      <c r="SM642" s="65"/>
      <c r="SN642" s="65"/>
      <c r="SO642" s="65"/>
      <c r="SP642" s="65"/>
      <c r="SQ642" s="65"/>
      <c r="SR642" s="65"/>
      <c r="SS642" s="65"/>
      <c r="ST642" s="65"/>
      <c r="SU642" s="65"/>
      <c r="SV642" s="65"/>
      <c r="SW642" s="65"/>
      <c r="SX642" s="65"/>
      <c r="SY642" s="65"/>
      <c r="SZ642" s="65"/>
      <c r="TA642" s="65"/>
      <c r="TB642" s="65"/>
      <c r="TC642" s="65"/>
      <c r="TD642" s="65"/>
      <c r="TE642" s="65"/>
      <c r="TF642" s="65"/>
      <c r="TG642" s="65"/>
      <c r="TH642" s="65"/>
      <c r="TI642" s="65"/>
      <c r="TJ642" s="65"/>
      <c r="TK642" s="65"/>
      <c r="TL642" s="65"/>
      <c r="TM642" s="65"/>
      <c r="TN642" s="65"/>
      <c r="TO642" s="65"/>
      <c r="TP642" s="65"/>
      <c r="TQ642" s="65"/>
      <c r="TR642" s="65"/>
      <c r="TS642" s="65"/>
      <c r="TT642" s="65"/>
      <c r="TU642" s="65"/>
      <c r="TV642" s="65"/>
      <c r="TW642" s="65"/>
      <c r="TX642" s="65"/>
      <c r="TY642" s="65"/>
      <c r="TZ642" s="65"/>
      <c r="UA642" s="65"/>
      <c r="UB642" s="65"/>
      <c r="UC642" s="65"/>
      <c r="UD642" s="65"/>
      <c r="UE642" s="65"/>
      <c r="UF642" s="65"/>
      <c r="UG642" s="65"/>
      <c r="UH642" s="65"/>
      <c r="UI642" s="65"/>
      <c r="UJ642" s="65"/>
      <c r="UK642" s="65"/>
      <c r="UL642" s="65"/>
      <c r="UM642" s="65"/>
      <c r="UN642" s="65"/>
      <c r="UO642" s="65"/>
      <c r="UP642" s="65"/>
      <c r="UQ642" s="65"/>
      <c r="UR642" s="65"/>
      <c r="US642" s="65"/>
      <c r="UT642" s="65"/>
      <c r="UU642" s="65"/>
      <c r="UV642" s="65"/>
      <c r="UW642" s="65"/>
      <c r="UX642" s="65"/>
      <c r="UY642" s="65"/>
      <c r="UZ642" s="65"/>
      <c r="VA642" s="65"/>
      <c r="VB642" s="65"/>
      <c r="VC642" s="65"/>
      <c r="VD642" s="65"/>
      <c r="VE642" s="65"/>
      <c r="VF642" s="65"/>
      <c r="VG642" s="65"/>
      <c r="VH642" s="65"/>
      <c r="VI642" s="65"/>
      <c r="VJ642" s="65"/>
      <c r="VK642" s="65"/>
      <c r="VL642" s="65"/>
      <c r="VM642" s="65"/>
      <c r="VN642" s="65"/>
      <c r="VO642" s="65"/>
      <c r="VP642" s="65"/>
      <c r="VQ642" s="65"/>
    </row>
    <row r="643" spans="1:589" s="4" customFormat="1" ht="19.5" customHeight="1" x14ac:dyDescent="0.25">
      <c r="A643" s="371"/>
      <c r="B643" s="305"/>
      <c r="C643" s="340"/>
      <c r="D643" s="337"/>
      <c r="E643" s="306"/>
      <c r="F643" s="37" t="s">
        <v>2</v>
      </c>
      <c r="G643" s="112"/>
      <c r="H643" s="112"/>
      <c r="I643" s="254"/>
      <c r="J643" s="254"/>
      <c r="K643" s="254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203">
        <f>SUM(G643:K643)</f>
        <v>0</v>
      </c>
      <c r="W643" s="10">
        <f>SUM(G643:K643)*G641</f>
        <v>0</v>
      </c>
      <c r="X643" s="157"/>
      <c r="Y643" s="158"/>
      <c r="Z643" s="158"/>
      <c r="AA643" s="158"/>
      <c r="AB643" s="158"/>
      <c r="AC643" s="158"/>
      <c r="AD643" s="158"/>
      <c r="AE643" s="15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</row>
    <row r="644" spans="1:589" s="4" customFormat="1" ht="19.5" customHeight="1" x14ac:dyDescent="0.25">
      <c r="A644" s="371"/>
      <c r="B644" s="305"/>
      <c r="C644" s="340"/>
      <c r="D644" s="337"/>
      <c r="E644" s="306"/>
      <c r="F644" s="38" t="s">
        <v>41</v>
      </c>
      <c r="G644" s="254"/>
      <c r="H644" s="112"/>
      <c r="I644" s="112"/>
      <c r="J644" s="112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203">
        <f>SUM(G644:J644)</f>
        <v>0</v>
      </c>
      <c r="W644" s="10">
        <f>SUM(G644:K644)*G641</f>
        <v>0</v>
      </c>
      <c r="X644" s="157"/>
      <c r="Y644" s="158"/>
      <c r="Z644" s="158"/>
      <c r="AA644" s="158"/>
      <c r="AB644" s="158"/>
      <c r="AC644" s="158"/>
      <c r="AD644" s="158"/>
      <c r="AE644" s="15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</row>
    <row r="645" spans="1:589" s="4" customFormat="1" ht="19.5" customHeight="1" x14ac:dyDescent="0.25">
      <c r="A645" s="371"/>
      <c r="B645" s="305"/>
      <c r="C645" s="340"/>
      <c r="D645" s="337"/>
      <c r="E645" s="306"/>
      <c r="F645" s="39" t="s">
        <v>40</v>
      </c>
      <c r="G645" s="105"/>
      <c r="H645" s="105"/>
      <c r="I645" s="112"/>
      <c r="J645" s="112"/>
      <c r="K645" s="254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203">
        <f>SUM(G645:K645)</f>
        <v>0</v>
      </c>
      <c r="W645" s="10">
        <f>SUM(G645:K645)*G641</f>
        <v>0</v>
      </c>
      <c r="X645" s="157"/>
      <c r="Y645" s="158"/>
      <c r="Z645" s="158"/>
      <c r="AA645" s="158"/>
      <c r="AB645" s="158"/>
      <c r="AC645" s="158"/>
      <c r="AD645" s="158"/>
      <c r="AE645" s="15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</row>
    <row r="646" spans="1:589" s="4" customFormat="1" ht="19.5" customHeight="1" x14ac:dyDescent="0.25">
      <c r="A646" s="372"/>
      <c r="B646" s="344"/>
      <c r="C646" s="370"/>
      <c r="D646" s="390"/>
      <c r="E646" s="558"/>
      <c r="F646" s="92" t="s">
        <v>1</v>
      </c>
      <c r="G646" s="105"/>
      <c r="H646" s="112"/>
      <c r="I646" s="254"/>
      <c r="J646" s="105"/>
      <c r="K646" s="10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203">
        <f>SUM(G646:K646)</f>
        <v>0</v>
      </c>
      <c r="W646" s="64">
        <f>SUM(G646:K646)*G641</f>
        <v>0</v>
      </c>
      <c r="X646" s="157"/>
      <c r="Y646" s="158"/>
      <c r="Z646" s="158"/>
      <c r="AA646" s="158"/>
      <c r="AB646" s="158"/>
      <c r="AC646" s="158"/>
      <c r="AD646" s="158"/>
      <c r="AE646" s="15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</row>
    <row r="647" spans="1:589" s="4" customFormat="1" ht="4.5" customHeight="1" x14ac:dyDescent="0.25">
      <c r="A647" s="276"/>
      <c r="B647" s="66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8"/>
      <c r="X647" s="157"/>
      <c r="Y647" s="158"/>
      <c r="Z647" s="158"/>
      <c r="AA647" s="158"/>
      <c r="AB647" s="158"/>
      <c r="AC647" s="158"/>
      <c r="AD647" s="158"/>
      <c r="AE647" s="15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</row>
    <row r="648" spans="1:589" s="4" customFormat="1" ht="22.5" customHeight="1" x14ac:dyDescent="0.25">
      <c r="A648" s="370"/>
      <c r="B648" s="305"/>
      <c r="C648" s="340" t="s">
        <v>43</v>
      </c>
      <c r="D648" s="337" t="s">
        <v>28</v>
      </c>
      <c r="E648" s="306" t="s">
        <v>171</v>
      </c>
      <c r="F648" s="307"/>
      <c r="G648" s="312">
        <v>280</v>
      </c>
      <c r="H648" s="312"/>
      <c r="I648" s="312"/>
      <c r="J648" s="312"/>
      <c r="K648" s="86"/>
      <c r="L648" s="86"/>
      <c r="M648" s="86"/>
      <c r="N648" s="86"/>
      <c r="O648" s="86"/>
      <c r="P648" s="86"/>
      <c r="Q648" s="86"/>
      <c r="R648" s="86"/>
      <c r="S648" s="86"/>
      <c r="T648" s="86"/>
      <c r="U648" s="86"/>
      <c r="V648" s="187"/>
      <c r="W648" s="188"/>
      <c r="X648" s="157"/>
      <c r="Y648" s="158"/>
      <c r="Z648" s="158"/>
      <c r="AA648" s="158"/>
      <c r="AB648" s="158"/>
      <c r="AC648" s="158"/>
      <c r="AD648" s="158"/>
      <c r="AE648" s="15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</row>
    <row r="649" spans="1:589" s="36" customFormat="1" ht="38.25" x14ac:dyDescent="0.25">
      <c r="A649" s="371"/>
      <c r="B649" s="305"/>
      <c r="C649" s="340"/>
      <c r="D649" s="337"/>
      <c r="E649" s="306"/>
      <c r="F649" s="308"/>
      <c r="G649" s="93" t="s">
        <v>222</v>
      </c>
      <c r="H649" s="93" t="s">
        <v>223</v>
      </c>
      <c r="I649" s="93" t="s">
        <v>224</v>
      </c>
      <c r="J649" s="93" t="s">
        <v>225</v>
      </c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189"/>
      <c r="W649" s="190"/>
      <c r="X649" s="157"/>
      <c r="Y649" s="158"/>
      <c r="Z649" s="158"/>
      <c r="AA649" s="158"/>
      <c r="AB649" s="158"/>
      <c r="AC649" s="158"/>
      <c r="AD649" s="158"/>
      <c r="AE649" s="158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  <c r="AT649" s="65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/>
      <c r="BI649" s="65"/>
      <c r="BJ649" s="65"/>
      <c r="BK649" s="65"/>
      <c r="BL649" s="65"/>
      <c r="BM649" s="65"/>
      <c r="BN649" s="65"/>
      <c r="BO649" s="65"/>
      <c r="BP649" s="65"/>
      <c r="BQ649" s="65"/>
      <c r="BR649" s="65"/>
      <c r="BS649" s="65"/>
      <c r="BT649" s="65"/>
      <c r="BU649" s="65"/>
      <c r="BV649" s="65"/>
      <c r="BW649" s="65"/>
      <c r="BX649" s="65"/>
      <c r="BY649" s="65"/>
      <c r="BZ649" s="65"/>
      <c r="CA649" s="65"/>
      <c r="CB649" s="65"/>
      <c r="CC649" s="65"/>
      <c r="CD649" s="65"/>
      <c r="CE649" s="65"/>
      <c r="CF649" s="65"/>
      <c r="CG649" s="65"/>
      <c r="CH649" s="65"/>
      <c r="CI649" s="65"/>
      <c r="CJ649" s="65"/>
      <c r="CK649" s="65"/>
      <c r="CL649" s="65"/>
      <c r="CM649" s="65"/>
      <c r="CN649" s="65"/>
      <c r="CO649" s="65"/>
      <c r="CP649" s="65"/>
      <c r="CQ649" s="65"/>
      <c r="CR649" s="65"/>
      <c r="CS649" s="65"/>
      <c r="CT649" s="65"/>
      <c r="CU649" s="65"/>
      <c r="CV649" s="65"/>
      <c r="CW649" s="65"/>
      <c r="CX649" s="65"/>
      <c r="CY649" s="65"/>
      <c r="CZ649" s="65"/>
      <c r="DA649" s="65"/>
      <c r="DB649" s="65"/>
      <c r="DC649" s="65"/>
      <c r="DD649" s="65"/>
      <c r="DE649" s="65"/>
      <c r="DF649" s="65"/>
      <c r="DG649" s="65"/>
      <c r="DH649" s="65"/>
      <c r="DI649" s="65"/>
      <c r="DJ649" s="65"/>
      <c r="DK649" s="65"/>
      <c r="DL649" s="65"/>
      <c r="DM649" s="65"/>
      <c r="DN649" s="65"/>
      <c r="DO649" s="65"/>
      <c r="DP649" s="65"/>
      <c r="DQ649" s="65"/>
      <c r="DR649" s="65"/>
      <c r="DS649" s="65"/>
      <c r="DT649" s="65"/>
      <c r="DU649" s="65"/>
      <c r="DV649" s="65"/>
      <c r="DW649" s="65"/>
      <c r="DX649" s="65"/>
      <c r="DY649" s="65"/>
      <c r="DZ649" s="65"/>
      <c r="EA649" s="65"/>
      <c r="EB649" s="65"/>
      <c r="EC649" s="65"/>
      <c r="ED649" s="65"/>
      <c r="EE649" s="65"/>
      <c r="EF649" s="65"/>
      <c r="EG649" s="65"/>
      <c r="EH649" s="65"/>
      <c r="EI649" s="65"/>
      <c r="EJ649" s="65"/>
      <c r="EK649" s="65"/>
      <c r="EL649" s="65"/>
      <c r="EM649" s="65"/>
      <c r="EN649" s="65"/>
      <c r="EO649" s="65"/>
      <c r="EP649" s="65"/>
      <c r="EQ649" s="65"/>
      <c r="ER649" s="65"/>
      <c r="ES649" s="65"/>
      <c r="ET649" s="65"/>
      <c r="EU649" s="65"/>
      <c r="EV649" s="65"/>
      <c r="EW649" s="65"/>
      <c r="EX649" s="65"/>
      <c r="EY649" s="65"/>
      <c r="EZ649" s="65"/>
      <c r="FA649" s="65"/>
      <c r="FB649" s="65"/>
      <c r="FC649" s="65"/>
      <c r="FD649" s="65"/>
      <c r="FE649" s="65"/>
      <c r="FF649" s="65"/>
      <c r="FG649" s="65"/>
      <c r="FH649" s="65"/>
      <c r="FI649" s="65"/>
      <c r="FJ649" s="65"/>
      <c r="FK649" s="65"/>
      <c r="FL649" s="65"/>
      <c r="FM649" s="65"/>
      <c r="FN649" s="65"/>
      <c r="FO649" s="65"/>
      <c r="FP649" s="65"/>
      <c r="FQ649" s="65"/>
      <c r="FR649" s="65"/>
      <c r="FS649" s="65"/>
      <c r="FT649" s="65"/>
      <c r="FU649" s="65"/>
      <c r="FV649" s="65"/>
      <c r="FW649" s="65"/>
      <c r="FX649" s="65"/>
      <c r="FY649" s="65"/>
      <c r="FZ649" s="65"/>
      <c r="GA649" s="65"/>
      <c r="GB649" s="65"/>
      <c r="GC649" s="65"/>
      <c r="GD649" s="65"/>
      <c r="GE649" s="65"/>
      <c r="GF649" s="65"/>
      <c r="GG649" s="65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65"/>
      <c r="HJ649" s="65"/>
      <c r="HK649" s="65"/>
      <c r="HL649" s="65"/>
      <c r="HM649" s="65"/>
      <c r="HN649" s="65"/>
      <c r="HO649" s="65"/>
      <c r="HP649" s="65"/>
      <c r="HQ649" s="65"/>
      <c r="HR649" s="65"/>
      <c r="HS649" s="65"/>
      <c r="HT649" s="65"/>
      <c r="HU649" s="65"/>
      <c r="HV649" s="65"/>
      <c r="HW649" s="65"/>
      <c r="HX649" s="65"/>
      <c r="HY649" s="65"/>
      <c r="HZ649" s="65"/>
      <c r="IA649" s="65"/>
      <c r="IB649" s="65"/>
      <c r="IC649" s="65"/>
      <c r="ID649" s="65"/>
      <c r="IE649" s="65"/>
      <c r="IF649" s="65"/>
      <c r="IG649" s="65"/>
      <c r="IH649" s="65"/>
      <c r="II649" s="65"/>
      <c r="IJ649" s="65"/>
      <c r="IK649" s="65"/>
      <c r="IL649" s="65"/>
      <c r="IM649" s="65"/>
      <c r="IN649" s="65"/>
      <c r="IO649" s="65"/>
      <c r="IP649" s="65"/>
      <c r="IQ649" s="65"/>
      <c r="IR649" s="65"/>
      <c r="IS649" s="65"/>
      <c r="IT649" s="65"/>
      <c r="IU649" s="65"/>
      <c r="IV649" s="65"/>
      <c r="IW649" s="65"/>
      <c r="IX649" s="65"/>
      <c r="IY649" s="65"/>
      <c r="IZ649" s="65"/>
      <c r="JA649" s="65"/>
      <c r="JB649" s="65"/>
      <c r="JC649" s="65"/>
      <c r="JD649" s="65"/>
      <c r="JE649" s="65"/>
      <c r="JF649" s="65"/>
      <c r="JG649" s="65"/>
      <c r="JH649" s="65"/>
      <c r="JI649" s="65"/>
      <c r="JJ649" s="65"/>
      <c r="JK649" s="65"/>
      <c r="JL649" s="65"/>
      <c r="JM649" s="65"/>
      <c r="JN649" s="65"/>
      <c r="JO649" s="65"/>
      <c r="JP649" s="65"/>
      <c r="JQ649" s="65"/>
      <c r="JR649" s="65"/>
      <c r="JS649" s="65"/>
      <c r="JT649" s="65"/>
      <c r="JU649" s="65"/>
      <c r="JV649" s="65"/>
      <c r="JW649" s="65"/>
      <c r="JX649" s="65"/>
      <c r="JY649" s="65"/>
      <c r="JZ649" s="65"/>
      <c r="KA649" s="65"/>
      <c r="KB649" s="65"/>
      <c r="KC649" s="65"/>
      <c r="KD649" s="65"/>
      <c r="KE649" s="65"/>
      <c r="KF649" s="65"/>
      <c r="KG649" s="65"/>
      <c r="KH649" s="65"/>
      <c r="KI649" s="65"/>
      <c r="KJ649" s="65"/>
      <c r="KK649" s="65"/>
      <c r="KL649" s="65"/>
      <c r="KM649" s="65"/>
      <c r="KN649" s="65"/>
      <c r="KO649" s="65"/>
      <c r="KP649" s="65"/>
      <c r="KQ649" s="65"/>
      <c r="KR649" s="65"/>
      <c r="KS649" s="65"/>
      <c r="KT649" s="65"/>
      <c r="KU649" s="65"/>
      <c r="KV649" s="65"/>
      <c r="KW649" s="65"/>
      <c r="KX649" s="65"/>
      <c r="KY649" s="65"/>
      <c r="KZ649" s="65"/>
      <c r="LA649" s="65"/>
      <c r="LB649" s="65"/>
      <c r="LC649" s="65"/>
      <c r="LD649" s="65"/>
      <c r="LE649" s="65"/>
      <c r="LF649" s="65"/>
      <c r="LG649" s="65"/>
      <c r="LH649" s="65"/>
      <c r="LI649" s="65"/>
      <c r="LJ649" s="65"/>
      <c r="LK649" s="65"/>
      <c r="LL649" s="65"/>
      <c r="LM649" s="65"/>
      <c r="LN649" s="65"/>
      <c r="LO649" s="65"/>
      <c r="LP649" s="65"/>
      <c r="LQ649" s="65"/>
      <c r="LR649" s="65"/>
      <c r="LS649" s="65"/>
      <c r="LT649" s="65"/>
      <c r="LU649" s="65"/>
      <c r="LV649" s="65"/>
      <c r="LW649" s="65"/>
      <c r="LX649" s="65"/>
      <c r="LY649" s="65"/>
      <c r="LZ649" s="65"/>
      <c r="MA649" s="65"/>
      <c r="MB649" s="65"/>
      <c r="MC649" s="65"/>
      <c r="MD649" s="65"/>
      <c r="ME649" s="65"/>
      <c r="MF649" s="65"/>
      <c r="MG649" s="65"/>
      <c r="MH649" s="65"/>
      <c r="MI649" s="65"/>
      <c r="MJ649" s="65"/>
      <c r="MK649" s="65"/>
      <c r="ML649" s="65"/>
      <c r="MM649" s="65"/>
      <c r="MN649" s="65"/>
      <c r="MO649" s="65"/>
      <c r="MP649" s="65"/>
      <c r="MQ649" s="65"/>
      <c r="MR649" s="65"/>
      <c r="MS649" s="65"/>
      <c r="MT649" s="65"/>
      <c r="MU649" s="65"/>
      <c r="MV649" s="65"/>
      <c r="MW649" s="65"/>
      <c r="MX649" s="65"/>
      <c r="MY649" s="65"/>
      <c r="MZ649" s="65"/>
      <c r="NA649" s="65"/>
      <c r="NB649" s="65"/>
      <c r="NC649" s="65"/>
      <c r="ND649" s="65"/>
      <c r="NE649" s="65"/>
      <c r="NF649" s="65"/>
      <c r="NG649" s="65"/>
      <c r="NH649" s="65"/>
      <c r="NI649" s="65"/>
      <c r="NJ649" s="65"/>
      <c r="NK649" s="65"/>
      <c r="NL649" s="65"/>
      <c r="NM649" s="65"/>
      <c r="NN649" s="65"/>
      <c r="NO649" s="65"/>
      <c r="NP649" s="65"/>
      <c r="NQ649" s="65"/>
      <c r="NR649" s="65"/>
      <c r="NS649" s="65"/>
      <c r="NT649" s="65"/>
      <c r="NU649" s="65"/>
      <c r="NV649" s="65"/>
      <c r="NW649" s="65"/>
      <c r="NX649" s="65"/>
      <c r="NY649" s="65"/>
      <c r="NZ649" s="65"/>
      <c r="OA649" s="65"/>
      <c r="OB649" s="65"/>
      <c r="OC649" s="65"/>
      <c r="OD649" s="65"/>
      <c r="OE649" s="65"/>
      <c r="OF649" s="65"/>
      <c r="OG649" s="65"/>
      <c r="OH649" s="65"/>
      <c r="OI649" s="65"/>
      <c r="OJ649" s="65"/>
      <c r="OK649" s="65"/>
      <c r="OL649" s="65"/>
      <c r="OM649" s="65"/>
      <c r="ON649" s="65"/>
      <c r="OO649" s="65"/>
      <c r="OP649" s="65"/>
      <c r="OQ649" s="65"/>
      <c r="OR649" s="65"/>
      <c r="OS649" s="65"/>
      <c r="OT649" s="65"/>
      <c r="OU649" s="65"/>
      <c r="OV649" s="65"/>
      <c r="OW649" s="65"/>
      <c r="OX649" s="65"/>
      <c r="OY649" s="65"/>
      <c r="OZ649" s="65"/>
      <c r="PA649" s="65"/>
      <c r="PB649" s="65"/>
      <c r="PC649" s="65"/>
      <c r="PD649" s="65"/>
      <c r="PE649" s="65"/>
      <c r="PF649" s="65"/>
      <c r="PG649" s="65"/>
      <c r="PH649" s="65"/>
      <c r="PI649" s="65"/>
      <c r="PJ649" s="65"/>
      <c r="PK649" s="65"/>
      <c r="PL649" s="65"/>
      <c r="PM649" s="65"/>
      <c r="PN649" s="65"/>
      <c r="PO649" s="65"/>
      <c r="PP649" s="65"/>
      <c r="PQ649" s="65"/>
      <c r="PR649" s="65"/>
      <c r="PS649" s="65"/>
      <c r="PT649" s="65"/>
      <c r="PU649" s="65"/>
      <c r="PV649" s="65"/>
      <c r="PW649" s="65"/>
      <c r="PX649" s="65"/>
      <c r="PY649" s="65"/>
      <c r="PZ649" s="65"/>
      <c r="QA649" s="65"/>
      <c r="QB649" s="65"/>
      <c r="QC649" s="65"/>
      <c r="QD649" s="65"/>
      <c r="QE649" s="65"/>
      <c r="QF649" s="65"/>
      <c r="QG649" s="65"/>
      <c r="QH649" s="65"/>
      <c r="QI649" s="65"/>
      <c r="QJ649" s="65"/>
      <c r="QK649" s="65"/>
      <c r="QL649" s="65"/>
      <c r="QM649" s="65"/>
      <c r="QN649" s="65"/>
      <c r="QO649" s="65"/>
      <c r="QP649" s="65"/>
      <c r="QQ649" s="65"/>
      <c r="QR649" s="65"/>
      <c r="QS649" s="65"/>
      <c r="QT649" s="65"/>
      <c r="QU649" s="65"/>
      <c r="QV649" s="65"/>
      <c r="QW649" s="65"/>
      <c r="QX649" s="65"/>
      <c r="QY649" s="65"/>
      <c r="QZ649" s="65"/>
      <c r="RA649" s="65"/>
      <c r="RB649" s="65"/>
      <c r="RC649" s="65"/>
      <c r="RD649" s="65"/>
      <c r="RE649" s="65"/>
      <c r="RF649" s="65"/>
      <c r="RG649" s="65"/>
      <c r="RH649" s="65"/>
      <c r="RI649" s="65"/>
      <c r="RJ649" s="65"/>
      <c r="RK649" s="65"/>
      <c r="RL649" s="65"/>
      <c r="RM649" s="65"/>
      <c r="RN649" s="65"/>
      <c r="RO649" s="65"/>
      <c r="RP649" s="65"/>
      <c r="RQ649" s="65"/>
      <c r="RR649" s="65"/>
      <c r="RS649" s="65"/>
      <c r="RT649" s="65"/>
      <c r="RU649" s="65"/>
      <c r="RV649" s="65"/>
      <c r="RW649" s="65"/>
      <c r="RX649" s="65"/>
      <c r="RY649" s="65"/>
      <c r="RZ649" s="65"/>
      <c r="SA649" s="65"/>
      <c r="SB649" s="65"/>
      <c r="SC649" s="65"/>
      <c r="SD649" s="65"/>
      <c r="SE649" s="65"/>
      <c r="SF649" s="65"/>
      <c r="SG649" s="65"/>
      <c r="SH649" s="65"/>
      <c r="SI649" s="65"/>
      <c r="SJ649" s="65"/>
      <c r="SK649" s="65"/>
      <c r="SL649" s="65"/>
      <c r="SM649" s="65"/>
      <c r="SN649" s="65"/>
      <c r="SO649" s="65"/>
      <c r="SP649" s="65"/>
      <c r="SQ649" s="65"/>
      <c r="SR649" s="65"/>
      <c r="SS649" s="65"/>
      <c r="ST649" s="65"/>
      <c r="SU649" s="65"/>
      <c r="SV649" s="65"/>
      <c r="SW649" s="65"/>
      <c r="SX649" s="65"/>
      <c r="SY649" s="65"/>
      <c r="SZ649" s="65"/>
      <c r="TA649" s="65"/>
      <c r="TB649" s="65"/>
      <c r="TC649" s="65"/>
      <c r="TD649" s="65"/>
      <c r="TE649" s="65"/>
      <c r="TF649" s="65"/>
      <c r="TG649" s="65"/>
      <c r="TH649" s="65"/>
      <c r="TI649" s="65"/>
      <c r="TJ649" s="65"/>
      <c r="TK649" s="65"/>
      <c r="TL649" s="65"/>
      <c r="TM649" s="65"/>
      <c r="TN649" s="65"/>
      <c r="TO649" s="65"/>
      <c r="TP649" s="65"/>
      <c r="TQ649" s="65"/>
      <c r="TR649" s="65"/>
      <c r="TS649" s="65"/>
      <c r="TT649" s="65"/>
      <c r="TU649" s="65"/>
      <c r="TV649" s="65"/>
      <c r="TW649" s="65"/>
      <c r="TX649" s="65"/>
      <c r="TY649" s="65"/>
      <c r="TZ649" s="65"/>
      <c r="UA649" s="65"/>
      <c r="UB649" s="65"/>
      <c r="UC649" s="65"/>
      <c r="UD649" s="65"/>
      <c r="UE649" s="65"/>
      <c r="UF649" s="65"/>
      <c r="UG649" s="65"/>
      <c r="UH649" s="65"/>
      <c r="UI649" s="65"/>
      <c r="UJ649" s="65"/>
      <c r="UK649" s="65"/>
      <c r="UL649" s="65"/>
      <c r="UM649" s="65"/>
      <c r="UN649" s="65"/>
      <c r="UO649" s="65"/>
      <c r="UP649" s="65"/>
      <c r="UQ649" s="65"/>
      <c r="UR649" s="65"/>
      <c r="US649" s="65"/>
      <c r="UT649" s="65"/>
      <c r="UU649" s="65"/>
      <c r="UV649" s="65"/>
      <c r="UW649" s="65"/>
      <c r="UX649" s="65"/>
      <c r="UY649" s="65"/>
      <c r="UZ649" s="65"/>
      <c r="VA649" s="65"/>
      <c r="VB649" s="65"/>
      <c r="VC649" s="65"/>
      <c r="VD649" s="65"/>
      <c r="VE649" s="65"/>
      <c r="VF649" s="65"/>
      <c r="VG649" s="65"/>
      <c r="VH649" s="65"/>
      <c r="VI649" s="65"/>
      <c r="VJ649" s="65"/>
      <c r="VK649" s="65"/>
      <c r="VL649" s="65"/>
      <c r="VM649" s="65"/>
      <c r="VN649" s="65"/>
      <c r="VO649" s="65"/>
      <c r="VP649" s="65"/>
      <c r="VQ649" s="65"/>
    </row>
    <row r="650" spans="1:589" s="4" customFormat="1" ht="21.75" customHeight="1" x14ac:dyDescent="0.25">
      <c r="A650" s="371"/>
      <c r="B650" s="305"/>
      <c r="C650" s="340"/>
      <c r="D650" s="337"/>
      <c r="E650" s="306"/>
      <c r="F650" s="37" t="s">
        <v>2</v>
      </c>
      <c r="G650" s="105"/>
      <c r="H650" s="254"/>
      <c r="I650" s="254"/>
      <c r="J650" s="254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203">
        <f>SUM(G650:J650)</f>
        <v>0</v>
      </c>
      <c r="W650" s="10">
        <f>SUM(G650:J650)*G648</f>
        <v>0</v>
      </c>
      <c r="X650" s="157"/>
      <c r="Y650" s="158"/>
      <c r="Z650" s="158"/>
      <c r="AA650" s="158"/>
      <c r="AB650" s="158"/>
      <c r="AC650" s="158"/>
      <c r="AD650" s="158"/>
      <c r="AE650" s="15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</row>
    <row r="651" spans="1:589" s="4" customFormat="1" ht="21.75" customHeight="1" x14ac:dyDescent="0.25">
      <c r="A651" s="371"/>
      <c r="B651" s="305"/>
      <c r="C651" s="340"/>
      <c r="D651" s="337"/>
      <c r="E651" s="306"/>
      <c r="F651" s="38" t="s">
        <v>41</v>
      </c>
      <c r="G651" s="254"/>
      <c r="H651" s="254"/>
      <c r="I651" s="254"/>
      <c r="J651" s="254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203">
        <f>SUM(G651:J651)</f>
        <v>0</v>
      </c>
      <c r="W651" s="10">
        <f>SUM(G651:J651)*G648</f>
        <v>0</v>
      </c>
      <c r="X651" s="157"/>
      <c r="Y651" s="158"/>
      <c r="Z651" s="158"/>
      <c r="AA651" s="158"/>
      <c r="AB651" s="158"/>
      <c r="AC651" s="158"/>
      <c r="AD651" s="158"/>
      <c r="AE651" s="15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</row>
    <row r="652" spans="1:589" s="4" customFormat="1" ht="21.75" customHeight="1" x14ac:dyDescent="0.25">
      <c r="A652" s="371"/>
      <c r="B652" s="305"/>
      <c r="C652" s="340"/>
      <c r="D652" s="337"/>
      <c r="E652" s="306"/>
      <c r="F652" s="39" t="s">
        <v>40</v>
      </c>
      <c r="G652" s="105"/>
      <c r="H652" s="105"/>
      <c r="I652" s="254"/>
      <c r="J652" s="10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203">
        <f>SUM(G652:J652)</f>
        <v>0</v>
      </c>
      <c r="W652" s="10">
        <f>SUM(G652:J652)*G648</f>
        <v>0</v>
      </c>
      <c r="X652" s="157"/>
      <c r="Y652" s="158"/>
      <c r="Z652" s="158"/>
      <c r="AA652" s="158"/>
      <c r="AB652" s="158"/>
      <c r="AC652" s="158"/>
      <c r="AD652" s="158"/>
      <c r="AE652" s="15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</row>
    <row r="653" spans="1:589" s="4" customFormat="1" ht="21.75" customHeight="1" x14ac:dyDescent="0.25">
      <c r="A653" s="372"/>
      <c r="B653" s="305"/>
      <c r="C653" s="340"/>
      <c r="D653" s="337"/>
      <c r="E653" s="306"/>
      <c r="F653" s="88" t="s">
        <v>1</v>
      </c>
      <c r="G653" s="105"/>
      <c r="H653" s="105"/>
      <c r="I653" s="105"/>
      <c r="J653" s="105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203">
        <f>SUM(G653:J653)</f>
        <v>0</v>
      </c>
      <c r="W653" s="10">
        <f>SUM(G653:J653)*G648</f>
        <v>0</v>
      </c>
      <c r="X653" s="157"/>
      <c r="Y653" s="158"/>
      <c r="Z653" s="158"/>
      <c r="AA653" s="158"/>
      <c r="AB653" s="158"/>
      <c r="AC653" s="158"/>
      <c r="AD653" s="158"/>
      <c r="AE653" s="15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</row>
    <row r="654" spans="1:589" s="4" customFormat="1" ht="4.5" customHeight="1" x14ac:dyDescent="0.25">
      <c r="A654" s="276"/>
      <c r="B654" s="66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8"/>
      <c r="X654" s="157"/>
      <c r="Y654" s="158"/>
      <c r="Z654" s="158"/>
      <c r="AA654" s="158"/>
      <c r="AB654" s="158"/>
      <c r="AC654" s="158"/>
      <c r="AD654" s="158"/>
      <c r="AE654" s="15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</row>
    <row r="655" spans="1:589" s="4" customFormat="1" ht="15.75" customHeight="1" x14ac:dyDescent="0.25">
      <c r="A655" s="370"/>
      <c r="B655" s="305"/>
      <c r="C655" s="340" t="s">
        <v>69</v>
      </c>
      <c r="D655" s="337" t="s">
        <v>30</v>
      </c>
      <c r="E655" s="306" t="s">
        <v>45</v>
      </c>
      <c r="F655" s="307"/>
      <c r="G655" s="312">
        <v>410</v>
      </c>
      <c r="H655" s="312"/>
      <c r="I655" s="312"/>
      <c r="J655" s="312"/>
      <c r="K655" s="312"/>
      <c r="L655" s="86"/>
      <c r="M655" s="86"/>
      <c r="N655" s="86"/>
      <c r="O655" s="86"/>
      <c r="P655" s="86"/>
      <c r="Q655" s="86"/>
      <c r="R655" s="86"/>
      <c r="S655" s="86"/>
      <c r="T655" s="86"/>
      <c r="U655" s="86"/>
      <c r="V655" s="187"/>
      <c r="W655" s="188"/>
      <c r="X655" s="157"/>
      <c r="Y655" s="158"/>
      <c r="Z655" s="158"/>
      <c r="AA655" s="158"/>
      <c r="AB655" s="158"/>
      <c r="AC655" s="158"/>
      <c r="AD655" s="158"/>
      <c r="AE655" s="15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</row>
    <row r="656" spans="1:589" s="36" customFormat="1" ht="38.25" x14ac:dyDescent="0.25">
      <c r="A656" s="371"/>
      <c r="B656" s="305"/>
      <c r="C656" s="340"/>
      <c r="D656" s="337"/>
      <c r="E656" s="306"/>
      <c r="F656" s="308"/>
      <c r="G656" s="93" t="s">
        <v>222</v>
      </c>
      <c r="H656" s="93" t="s">
        <v>223</v>
      </c>
      <c r="I656" s="93" t="s">
        <v>224</v>
      </c>
      <c r="J656" s="93" t="s">
        <v>225</v>
      </c>
      <c r="K656" s="93" t="s">
        <v>257</v>
      </c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189"/>
      <c r="W656" s="190"/>
      <c r="X656" s="157"/>
      <c r="Y656" s="158"/>
      <c r="Z656" s="158"/>
      <c r="AA656" s="158"/>
      <c r="AB656" s="158"/>
      <c r="AC656" s="158"/>
      <c r="AD656" s="158"/>
      <c r="AE656" s="158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  <c r="AV656" s="65"/>
      <c r="AW656" s="65"/>
      <c r="AX656" s="65"/>
      <c r="AY656" s="65"/>
      <c r="AZ656" s="65"/>
      <c r="BA656" s="65"/>
      <c r="BB656" s="65"/>
      <c r="BC656" s="65"/>
      <c r="BD656" s="65"/>
      <c r="BE656" s="65"/>
      <c r="BF656" s="65"/>
      <c r="BG656" s="65"/>
      <c r="BH656" s="65"/>
      <c r="BI656" s="65"/>
      <c r="BJ656" s="65"/>
      <c r="BK656" s="65"/>
      <c r="BL656" s="65"/>
      <c r="BM656" s="65"/>
      <c r="BN656" s="65"/>
      <c r="BO656" s="65"/>
      <c r="BP656" s="65"/>
      <c r="BQ656" s="65"/>
      <c r="BR656" s="65"/>
      <c r="BS656" s="65"/>
      <c r="BT656" s="65"/>
      <c r="BU656" s="65"/>
      <c r="BV656" s="65"/>
      <c r="BW656" s="65"/>
      <c r="BX656" s="65"/>
      <c r="BY656" s="65"/>
      <c r="BZ656" s="65"/>
      <c r="CA656" s="65"/>
      <c r="CB656" s="65"/>
      <c r="CC656" s="65"/>
      <c r="CD656" s="65"/>
      <c r="CE656" s="65"/>
      <c r="CF656" s="65"/>
      <c r="CG656" s="65"/>
      <c r="CH656" s="65"/>
      <c r="CI656" s="65"/>
      <c r="CJ656" s="65"/>
      <c r="CK656" s="65"/>
      <c r="CL656" s="65"/>
      <c r="CM656" s="65"/>
      <c r="CN656" s="65"/>
      <c r="CO656" s="65"/>
      <c r="CP656" s="65"/>
      <c r="CQ656" s="65"/>
      <c r="CR656" s="65"/>
      <c r="CS656" s="65"/>
      <c r="CT656" s="65"/>
      <c r="CU656" s="65"/>
      <c r="CV656" s="65"/>
      <c r="CW656" s="65"/>
      <c r="CX656" s="65"/>
      <c r="CY656" s="65"/>
      <c r="CZ656" s="65"/>
      <c r="DA656" s="65"/>
      <c r="DB656" s="65"/>
      <c r="DC656" s="65"/>
      <c r="DD656" s="65"/>
      <c r="DE656" s="65"/>
      <c r="DF656" s="65"/>
      <c r="DG656" s="65"/>
      <c r="DH656" s="65"/>
      <c r="DI656" s="65"/>
      <c r="DJ656" s="65"/>
      <c r="DK656" s="65"/>
      <c r="DL656" s="65"/>
      <c r="DM656" s="65"/>
      <c r="DN656" s="65"/>
      <c r="DO656" s="65"/>
      <c r="DP656" s="65"/>
      <c r="DQ656" s="65"/>
      <c r="DR656" s="65"/>
      <c r="DS656" s="65"/>
      <c r="DT656" s="65"/>
      <c r="DU656" s="65"/>
      <c r="DV656" s="65"/>
      <c r="DW656" s="65"/>
      <c r="DX656" s="65"/>
      <c r="DY656" s="65"/>
      <c r="DZ656" s="65"/>
      <c r="EA656" s="65"/>
      <c r="EB656" s="65"/>
      <c r="EC656" s="65"/>
      <c r="ED656" s="65"/>
      <c r="EE656" s="65"/>
      <c r="EF656" s="65"/>
      <c r="EG656" s="65"/>
      <c r="EH656" s="65"/>
      <c r="EI656" s="65"/>
      <c r="EJ656" s="65"/>
      <c r="EK656" s="65"/>
      <c r="EL656" s="65"/>
      <c r="EM656" s="65"/>
      <c r="EN656" s="65"/>
      <c r="EO656" s="65"/>
      <c r="EP656" s="65"/>
      <c r="EQ656" s="65"/>
      <c r="ER656" s="65"/>
      <c r="ES656" s="65"/>
      <c r="ET656" s="65"/>
      <c r="EU656" s="65"/>
      <c r="EV656" s="65"/>
      <c r="EW656" s="65"/>
      <c r="EX656" s="65"/>
      <c r="EY656" s="65"/>
      <c r="EZ656" s="65"/>
      <c r="FA656" s="65"/>
      <c r="FB656" s="65"/>
      <c r="FC656" s="65"/>
      <c r="FD656" s="65"/>
      <c r="FE656" s="65"/>
      <c r="FF656" s="65"/>
      <c r="FG656" s="65"/>
      <c r="FH656" s="65"/>
      <c r="FI656" s="65"/>
      <c r="FJ656" s="65"/>
      <c r="FK656" s="65"/>
      <c r="FL656" s="65"/>
      <c r="FM656" s="65"/>
      <c r="FN656" s="65"/>
      <c r="FO656" s="65"/>
      <c r="FP656" s="65"/>
      <c r="FQ656" s="65"/>
      <c r="FR656" s="65"/>
      <c r="FS656" s="65"/>
      <c r="FT656" s="65"/>
      <c r="FU656" s="65"/>
      <c r="FV656" s="65"/>
      <c r="FW656" s="65"/>
      <c r="FX656" s="65"/>
      <c r="FY656" s="65"/>
      <c r="FZ656" s="65"/>
      <c r="GA656" s="65"/>
      <c r="GB656" s="65"/>
      <c r="GC656" s="65"/>
      <c r="GD656" s="65"/>
      <c r="GE656" s="65"/>
      <c r="GF656" s="65"/>
      <c r="GG656" s="65"/>
      <c r="GH656" s="65"/>
      <c r="GI656" s="65"/>
      <c r="GJ656" s="65"/>
      <c r="GK656" s="65"/>
      <c r="GL656" s="65"/>
      <c r="GM656" s="65"/>
      <c r="GN656" s="65"/>
      <c r="GO656" s="65"/>
      <c r="GP656" s="65"/>
      <c r="GQ656" s="65"/>
      <c r="GR656" s="65"/>
      <c r="GS656" s="65"/>
      <c r="GT656" s="65"/>
      <c r="GU656" s="65"/>
      <c r="GV656" s="65"/>
      <c r="GW656" s="65"/>
      <c r="GX656" s="65"/>
      <c r="GY656" s="65"/>
      <c r="GZ656" s="65"/>
      <c r="HA656" s="65"/>
      <c r="HB656" s="65"/>
      <c r="HC656" s="65"/>
      <c r="HD656" s="65"/>
      <c r="HE656" s="65"/>
      <c r="HF656" s="65"/>
      <c r="HG656" s="65"/>
      <c r="HH656" s="65"/>
      <c r="HI656" s="65"/>
      <c r="HJ656" s="65"/>
      <c r="HK656" s="65"/>
      <c r="HL656" s="65"/>
      <c r="HM656" s="65"/>
      <c r="HN656" s="65"/>
      <c r="HO656" s="65"/>
      <c r="HP656" s="65"/>
      <c r="HQ656" s="65"/>
      <c r="HR656" s="65"/>
      <c r="HS656" s="65"/>
      <c r="HT656" s="65"/>
      <c r="HU656" s="65"/>
      <c r="HV656" s="65"/>
      <c r="HW656" s="65"/>
      <c r="HX656" s="65"/>
      <c r="HY656" s="65"/>
      <c r="HZ656" s="65"/>
      <c r="IA656" s="65"/>
      <c r="IB656" s="65"/>
      <c r="IC656" s="65"/>
      <c r="ID656" s="65"/>
      <c r="IE656" s="65"/>
      <c r="IF656" s="65"/>
      <c r="IG656" s="65"/>
      <c r="IH656" s="65"/>
      <c r="II656" s="65"/>
      <c r="IJ656" s="65"/>
      <c r="IK656" s="65"/>
      <c r="IL656" s="65"/>
      <c r="IM656" s="65"/>
      <c r="IN656" s="65"/>
      <c r="IO656" s="65"/>
      <c r="IP656" s="65"/>
      <c r="IQ656" s="65"/>
      <c r="IR656" s="65"/>
      <c r="IS656" s="65"/>
      <c r="IT656" s="65"/>
      <c r="IU656" s="65"/>
      <c r="IV656" s="65"/>
      <c r="IW656" s="65"/>
      <c r="IX656" s="65"/>
      <c r="IY656" s="65"/>
      <c r="IZ656" s="65"/>
      <c r="JA656" s="65"/>
      <c r="JB656" s="65"/>
      <c r="JC656" s="65"/>
      <c r="JD656" s="65"/>
      <c r="JE656" s="65"/>
      <c r="JF656" s="65"/>
      <c r="JG656" s="65"/>
      <c r="JH656" s="65"/>
      <c r="JI656" s="65"/>
      <c r="JJ656" s="65"/>
      <c r="JK656" s="65"/>
      <c r="JL656" s="65"/>
      <c r="JM656" s="65"/>
      <c r="JN656" s="65"/>
      <c r="JO656" s="65"/>
      <c r="JP656" s="65"/>
      <c r="JQ656" s="65"/>
      <c r="JR656" s="65"/>
      <c r="JS656" s="65"/>
      <c r="JT656" s="65"/>
      <c r="JU656" s="65"/>
      <c r="JV656" s="65"/>
      <c r="JW656" s="65"/>
      <c r="JX656" s="65"/>
      <c r="JY656" s="65"/>
      <c r="JZ656" s="65"/>
      <c r="KA656" s="65"/>
      <c r="KB656" s="65"/>
      <c r="KC656" s="65"/>
      <c r="KD656" s="65"/>
      <c r="KE656" s="65"/>
      <c r="KF656" s="65"/>
      <c r="KG656" s="65"/>
      <c r="KH656" s="65"/>
      <c r="KI656" s="65"/>
      <c r="KJ656" s="65"/>
      <c r="KK656" s="65"/>
      <c r="KL656" s="65"/>
      <c r="KM656" s="65"/>
      <c r="KN656" s="65"/>
      <c r="KO656" s="65"/>
      <c r="KP656" s="65"/>
      <c r="KQ656" s="65"/>
      <c r="KR656" s="65"/>
      <c r="KS656" s="65"/>
      <c r="KT656" s="65"/>
      <c r="KU656" s="65"/>
      <c r="KV656" s="65"/>
      <c r="KW656" s="65"/>
      <c r="KX656" s="65"/>
      <c r="KY656" s="65"/>
      <c r="KZ656" s="65"/>
      <c r="LA656" s="65"/>
      <c r="LB656" s="65"/>
      <c r="LC656" s="65"/>
      <c r="LD656" s="65"/>
      <c r="LE656" s="65"/>
      <c r="LF656" s="65"/>
      <c r="LG656" s="65"/>
      <c r="LH656" s="65"/>
      <c r="LI656" s="65"/>
      <c r="LJ656" s="65"/>
      <c r="LK656" s="65"/>
      <c r="LL656" s="65"/>
      <c r="LM656" s="65"/>
      <c r="LN656" s="65"/>
      <c r="LO656" s="65"/>
      <c r="LP656" s="65"/>
      <c r="LQ656" s="65"/>
      <c r="LR656" s="65"/>
      <c r="LS656" s="65"/>
      <c r="LT656" s="65"/>
      <c r="LU656" s="65"/>
      <c r="LV656" s="65"/>
      <c r="LW656" s="65"/>
      <c r="LX656" s="65"/>
      <c r="LY656" s="65"/>
      <c r="LZ656" s="65"/>
      <c r="MA656" s="65"/>
      <c r="MB656" s="65"/>
      <c r="MC656" s="65"/>
      <c r="MD656" s="65"/>
      <c r="ME656" s="65"/>
      <c r="MF656" s="65"/>
      <c r="MG656" s="65"/>
      <c r="MH656" s="65"/>
      <c r="MI656" s="65"/>
      <c r="MJ656" s="65"/>
      <c r="MK656" s="65"/>
      <c r="ML656" s="65"/>
      <c r="MM656" s="65"/>
      <c r="MN656" s="65"/>
      <c r="MO656" s="65"/>
      <c r="MP656" s="65"/>
      <c r="MQ656" s="65"/>
      <c r="MR656" s="65"/>
      <c r="MS656" s="65"/>
      <c r="MT656" s="65"/>
      <c r="MU656" s="65"/>
      <c r="MV656" s="65"/>
      <c r="MW656" s="65"/>
      <c r="MX656" s="65"/>
      <c r="MY656" s="65"/>
      <c r="MZ656" s="65"/>
      <c r="NA656" s="65"/>
      <c r="NB656" s="65"/>
      <c r="NC656" s="65"/>
      <c r="ND656" s="65"/>
      <c r="NE656" s="65"/>
      <c r="NF656" s="65"/>
      <c r="NG656" s="65"/>
      <c r="NH656" s="65"/>
      <c r="NI656" s="65"/>
      <c r="NJ656" s="65"/>
      <c r="NK656" s="65"/>
      <c r="NL656" s="65"/>
      <c r="NM656" s="65"/>
      <c r="NN656" s="65"/>
      <c r="NO656" s="65"/>
      <c r="NP656" s="65"/>
      <c r="NQ656" s="65"/>
      <c r="NR656" s="65"/>
      <c r="NS656" s="65"/>
      <c r="NT656" s="65"/>
      <c r="NU656" s="65"/>
      <c r="NV656" s="65"/>
      <c r="NW656" s="65"/>
      <c r="NX656" s="65"/>
      <c r="NY656" s="65"/>
      <c r="NZ656" s="65"/>
      <c r="OA656" s="65"/>
      <c r="OB656" s="65"/>
      <c r="OC656" s="65"/>
      <c r="OD656" s="65"/>
      <c r="OE656" s="65"/>
      <c r="OF656" s="65"/>
      <c r="OG656" s="65"/>
      <c r="OH656" s="65"/>
      <c r="OI656" s="65"/>
      <c r="OJ656" s="65"/>
      <c r="OK656" s="65"/>
      <c r="OL656" s="65"/>
      <c r="OM656" s="65"/>
      <c r="ON656" s="65"/>
      <c r="OO656" s="65"/>
      <c r="OP656" s="65"/>
      <c r="OQ656" s="65"/>
      <c r="OR656" s="65"/>
      <c r="OS656" s="65"/>
      <c r="OT656" s="65"/>
      <c r="OU656" s="65"/>
      <c r="OV656" s="65"/>
      <c r="OW656" s="65"/>
      <c r="OX656" s="65"/>
      <c r="OY656" s="65"/>
      <c r="OZ656" s="65"/>
      <c r="PA656" s="65"/>
      <c r="PB656" s="65"/>
      <c r="PC656" s="65"/>
      <c r="PD656" s="65"/>
      <c r="PE656" s="65"/>
      <c r="PF656" s="65"/>
      <c r="PG656" s="65"/>
      <c r="PH656" s="65"/>
      <c r="PI656" s="65"/>
      <c r="PJ656" s="65"/>
      <c r="PK656" s="65"/>
      <c r="PL656" s="65"/>
      <c r="PM656" s="65"/>
      <c r="PN656" s="65"/>
      <c r="PO656" s="65"/>
      <c r="PP656" s="65"/>
      <c r="PQ656" s="65"/>
      <c r="PR656" s="65"/>
      <c r="PS656" s="65"/>
      <c r="PT656" s="65"/>
      <c r="PU656" s="65"/>
      <c r="PV656" s="65"/>
      <c r="PW656" s="65"/>
      <c r="PX656" s="65"/>
      <c r="PY656" s="65"/>
      <c r="PZ656" s="65"/>
      <c r="QA656" s="65"/>
      <c r="QB656" s="65"/>
      <c r="QC656" s="65"/>
      <c r="QD656" s="65"/>
      <c r="QE656" s="65"/>
      <c r="QF656" s="65"/>
      <c r="QG656" s="65"/>
      <c r="QH656" s="65"/>
      <c r="QI656" s="65"/>
      <c r="QJ656" s="65"/>
      <c r="QK656" s="65"/>
      <c r="QL656" s="65"/>
      <c r="QM656" s="65"/>
      <c r="QN656" s="65"/>
      <c r="QO656" s="65"/>
      <c r="QP656" s="65"/>
      <c r="QQ656" s="65"/>
      <c r="QR656" s="65"/>
      <c r="QS656" s="65"/>
      <c r="QT656" s="65"/>
      <c r="QU656" s="65"/>
      <c r="QV656" s="65"/>
      <c r="QW656" s="65"/>
      <c r="QX656" s="65"/>
      <c r="QY656" s="65"/>
      <c r="QZ656" s="65"/>
      <c r="RA656" s="65"/>
      <c r="RB656" s="65"/>
      <c r="RC656" s="65"/>
      <c r="RD656" s="65"/>
      <c r="RE656" s="65"/>
      <c r="RF656" s="65"/>
      <c r="RG656" s="65"/>
      <c r="RH656" s="65"/>
      <c r="RI656" s="65"/>
      <c r="RJ656" s="65"/>
      <c r="RK656" s="65"/>
      <c r="RL656" s="65"/>
      <c r="RM656" s="65"/>
      <c r="RN656" s="65"/>
      <c r="RO656" s="65"/>
      <c r="RP656" s="65"/>
      <c r="RQ656" s="65"/>
      <c r="RR656" s="65"/>
      <c r="RS656" s="65"/>
      <c r="RT656" s="65"/>
      <c r="RU656" s="65"/>
      <c r="RV656" s="65"/>
      <c r="RW656" s="65"/>
      <c r="RX656" s="65"/>
      <c r="RY656" s="65"/>
      <c r="RZ656" s="65"/>
      <c r="SA656" s="65"/>
      <c r="SB656" s="65"/>
      <c r="SC656" s="65"/>
      <c r="SD656" s="65"/>
      <c r="SE656" s="65"/>
      <c r="SF656" s="65"/>
      <c r="SG656" s="65"/>
      <c r="SH656" s="65"/>
      <c r="SI656" s="65"/>
      <c r="SJ656" s="65"/>
      <c r="SK656" s="65"/>
      <c r="SL656" s="65"/>
      <c r="SM656" s="65"/>
      <c r="SN656" s="65"/>
      <c r="SO656" s="65"/>
      <c r="SP656" s="65"/>
      <c r="SQ656" s="65"/>
      <c r="SR656" s="65"/>
      <c r="SS656" s="65"/>
      <c r="ST656" s="65"/>
      <c r="SU656" s="65"/>
      <c r="SV656" s="65"/>
      <c r="SW656" s="65"/>
      <c r="SX656" s="65"/>
      <c r="SY656" s="65"/>
      <c r="SZ656" s="65"/>
      <c r="TA656" s="65"/>
      <c r="TB656" s="65"/>
      <c r="TC656" s="65"/>
      <c r="TD656" s="65"/>
      <c r="TE656" s="65"/>
      <c r="TF656" s="65"/>
      <c r="TG656" s="65"/>
      <c r="TH656" s="65"/>
      <c r="TI656" s="65"/>
      <c r="TJ656" s="65"/>
      <c r="TK656" s="65"/>
      <c r="TL656" s="65"/>
      <c r="TM656" s="65"/>
      <c r="TN656" s="65"/>
      <c r="TO656" s="65"/>
      <c r="TP656" s="65"/>
      <c r="TQ656" s="65"/>
      <c r="TR656" s="65"/>
      <c r="TS656" s="65"/>
      <c r="TT656" s="65"/>
      <c r="TU656" s="65"/>
      <c r="TV656" s="65"/>
      <c r="TW656" s="65"/>
      <c r="TX656" s="65"/>
      <c r="TY656" s="65"/>
      <c r="TZ656" s="65"/>
      <c r="UA656" s="65"/>
      <c r="UB656" s="65"/>
      <c r="UC656" s="65"/>
      <c r="UD656" s="65"/>
      <c r="UE656" s="65"/>
      <c r="UF656" s="65"/>
      <c r="UG656" s="65"/>
      <c r="UH656" s="65"/>
      <c r="UI656" s="65"/>
      <c r="UJ656" s="65"/>
      <c r="UK656" s="65"/>
      <c r="UL656" s="65"/>
      <c r="UM656" s="65"/>
      <c r="UN656" s="65"/>
      <c r="UO656" s="65"/>
      <c r="UP656" s="65"/>
      <c r="UQ656" s="65"/>
      <c r="UR656" s="65"/>
      <c r="US656" s="65"/>
      <c r="UT656" s="65"/>
      <c r="UU656" s="65"/>
      <c r="UV656" s="65"/>
      <c r="UW656" s="65"/>
      <c r="UX656" s="65"/>
      <c r="UY656" s="65"/>
      <c r="UZ656" s="65"/>
      <c r="VA656" s="65"/>
      <c r="VB656" s="65"/>
      <c r="VC656" s="65"/>
      <c r="VD656" s="65"/>
      <c r="VE656" s="65"/>
      <c r="VF656" s="65"/>
      <c r="VG656" s="65"/>
      <c r="VH656" s="65"/>
      <c r="VI656" s="65"/>
      <c r="VJ656" s="65"/>
      <c r="VK656" s="65"/>
      <c r="VL656" s="65"/>
      <c r="VM656" s="65"/>
      <c r="VN656" s="65"/>
      <c r="VO656" s="65"/>
      <c r="VP656" s="65"/>
      <c r="VQ656" s="65"/>
    </row>
    <row r="657" spans="1:616" s="4" customFormat="1" ht="22.5" customHeight="1" x14ac:dyDescent="0.25">
      <c r="A657" s="371"/>
      <c r="B657" s="305"/>
      <c r="C657" s="340"/>
      <c r="D657" s="337"/>
      <c r="E657" s="306"/>
      <c r="F657" s="20" t="s">
        <v>2</v>
      </c>
      <c r="G657" s="105"/>
      <c r="H657" s="254"/>
      <c r="I657" s="254"/>
      <c r="J657" s="105"/>
      <c r="K657" s="10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203">
        <f>SUM(G657:K657)</f>
        <v>0</v>
      </c>
      <c r="W657" s="10">
        <f>SUM(G657:K657)*G655</f>
        <v>0</v>
      </c>
      <c r="X657" s="157"/>
      <c r="Y657" s="158"/>
      <c r="Z657" s="158"/>
      <c r="AA657" s="158"/>
      <c r="AB657" s="158"/>
      <c r="AC657" s="158"/>
      <c r="AD657" s="158"/>
      <c r="AE657" s="15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</row>
    <row r="658" spans="1:616" s="4" customFormat="1" ht="22.5" customHeight="1" x14ac:dyDescent="0.25">
      <c r="A658" s="371"/>
      <c r="B658" s="305"/>
      <c r="C658" s="340"/>
      <c r="D658" s="337"/>
      <c r="E658" s="306"/>
      <c r="F658" s="40" t="s">
        <v>46</v>
      </c>
      <c r="G658" s="254"/>
      <c r="H658" s="254"/>
      <c r="I658" s="254"/>
      <c r="J658" s="254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203">
        <f>SUM(G658:J658)</f>
        <v>0</v>
      </c>
      <c r="W658" s="10">
        <f>SUM(G658:K658)*G655</f>
        <v>0</v>
      </c>
      <c r="X658" s="157"/>
      <c r="Y658" s="158"/>
      <c r="Z658" s="158"/>
      <c r="AA658" s="158"/>
      <c r="AB658" s="158"/>
      <c r="AC658" s="158"/>
      <c r="AD658" s="158"/>
      <c r="AE658" s="15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</row>
    <row r="659" spans="1:616" s="4" customFormat="1" ht="22.5" customHeight="1" x14ac:dyDescent="0.25">
      <c r="A659" s="371"/>
      <c r="B659" s="305"/>
      <c r="C659" s="340"/>
      <c r="D659" s="337"/>
      <c r="E659" s="306"/>
      <c r="F659" s="38" t="s">
        <v>41</v>
      </c>
      <c r="G659" s="254"/>
      <c r="H659" s="254"/>
      <c r="I659" s="254"/>
      <c r="J659" s="254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203">
        <f>SUM(G659:J659)</f>
        <v>0</v>
      </c>
      <c r="W659" s="10">
        <f>SUM(G659:K659)*G655</f>
        <v>0</v>
      </c>
      <c r="X659" s="157"/>
      <c r="Y659" s="158"/>
      <c r="Z659" s="158"/>
      <c r="AA659" s="158"/>
      <c r="AB659" s="158"/>
      <c r="AC659" s="158"/>
      <c r="AD659" s="158"/>
      <c r="AE659" s="15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</row>
    <row r="660" spans="1:616" s="4" customFormat="1" ht="22.5" customHeight="1" x14ac:dyDescent="0.25">
      <c r="A660" s="371"/>
      <c r="B660" s="305"/>
      <c r="C660" s="340"/>
      <c r="D660" s="337"/>
      <c r="E660" s="306"/>
      <c r="F660" s="41" t="s">
        <v>218</v>
      </c>
      <c r="G660" s="254"/>
      <c r="H660" s="254"/>
      <c r="I660" s="254"/>
      <c r="J660" s="254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203">
        <f>SUM(G660:J660)</f>
        <v>0</v>
      </c>
      <c r="W660" s="10">
        <f>SUM(G660:K660)*G655</f>
        <v>0</v>
      </c>
      <c r="X660" s="157"/>
      <c r="Y660" s="158"/>
      <c r="Z660" s="158"/>
      <c r="AA660" s="158"/>
      <c r="AB660" s="158"/>
      <c r="AC660" s="158"/>
      <c r="AD660" s="158"/>
      <c r="AE660" s="15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</row>
    <row r="661" spans="1:616" s="4" customFormat="1" ht="22.5" customHeight="1" x14ac:dyDescent="0.25">
      <c r="A661" s="371"/>
      <c r="B661" s="305"/>
      <c r="C661" s="340"/>
      <c r="D661" s="337"/>
      <c r="E661" s="306"/>
      <c r="F661" s="39" t="s">
        <v>40</v>
      </c>
      <c r="G661" s="105"/>
      <c r="H661" s="105"/>
      <c r="I661" s="105"/>
      <c r="J661" s="105"/>
      <c r="K661" s="254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203">
        <f>SUM(G661:K661)</f>
        <v>0</v>
      </c>
      <c r="W661" s="10">
        <f>SUM(G661:K661)*G655</f>
        <v>0</v>
      </c>
      <c r="X661" s="157"/>
      <c r="Y661" s="158"/>
      <c r="Z661" s="158"/>
      <c r="AA661" s="158"/>
      <c r="AB661" s="158"/>
      <c r="AC661" s="158"/>
      <c r="AD661" s="158"/>
      <c r="AE661" s="15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</row>
    <row r="662" spans="1:616" s="4" customFormat="1" ht="22.5" customHeight="1" x14ac:dyDescent="0.25">
      <c r="A662" s="372"/>
      <c r="B662" s="305"/>
      <c r="C662" s="340"/>
      <c r="D662" s="337"/>
      <c r="E662" s="306"/>
      <c r="F662" s="88" t="s">
        <v>1</v>
      </c>
      <c r="G662" s="105"/>
      <c r="H662" s="105"/>
      <c r="I662" s="105"/>
      <c r="J662" s="105"/>
      <c r="K662" s="10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203">
        <f>SUM(G662:K662)</f>
        <v>0</v>
      </c>
      <c r="W662" s="10">
        <f>SUM(G662:K662)*G655</f>
        <v>0</v>
      </c>
      <c r="X662" s="157"/>
      <c r="Y662" s="158"/>
      <c r="Z662" s="158"/>
      <c r="AA662" s="158"/>
      <c r="AB662" s="158"/>
      <c r="AC662" s="158"/>
      <c r="AD662" s="158"/>
      <c r="AE662" s="15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</row>
    <row r="663" spans="1:616" s="4" customFormat="1" ht="5.25" customHeight="1" x14ac:dyDescent="0.25">
      <c r="A663" s="276"/>
      <c r="B663" s="66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8"/>
      <c r="X663" s="157"/>
      <c r="Y663" s="158"/>
      <c r="Z663" s="158"/>
      <c r="AA663" s="158"/>
      <c r="AB663" s="158"/>
      <c r="AC663" s="158"/>
      <c r="AD663" s="158"/>
      <c r="AE663" s="15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</row>
    <row r="664" spans="1:616" s="4" customFormat="1" ht="15.75" customHeight="1" x14ac:dyDescent="0.25">
      <c r="A664" s="370"/>
      <c r="B664" s="305"/>
      <c r="C664" s="340" t="s">
        <v>374</v>
      </c>
      <c r="D664" s="337" t="s">
        <v>254</v>
      </c>
      <c r="E664" s="306" t="s">
        <v>20</v>
      </c>
      <c r="F664" s="307"/>
      <c r="G664" s="248">
        <v>450</v>
      </c>
      <c r="H664" s="86"/>
      <c r="I664" s="86"/>
      <c r="J664" s="86"/>
      <c r="K664" s="86"/>
      <c r="L664" s="86"/>
      <c r="M664" s="86"/>
      <c r="N664" s="86"/>
      <c r="O664" s="86"/>
      <c r="P664" s="86"/>
      <c r="Q664" s="86"/>
      <c r="R664" s="86"/>
      <c r="S664" s="86"/>
      <c r="T664" s="86"/>
      <c r="U664" s="86"/>
      <c r="V664" s="187"/>
      <c r="W664" s="188"/>
      <c r="X664" s="157"/>
      <c r="Y664" s="158"/>
      <c r="Z664" s="158"/>
      <c r="AA664" s="158"/>
      <c r="AB664" s="158"/>
      <c r="AC664" s="158"/>
      <c r="AD664" s="158"/>
      <c r="AE664" s="15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</row>
    <row r="665" spans="1:616" s="36" customFormat="1" ht="26.25" customHeight="1" x14ac:dyDescent="0.25">
      <c r="A665" s="371"/>
      <c r="B665" s="305"/>
      <c r="C665" s="340"/>
      <c r="D665" s="337"/>
      <c r="E665" s="306"/>
      <c r="F665" s="308"/>
      <c r="G665" s="93" t="s">
        <v>258</v>
      </c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189"/>
      <c r="W665" s="190"/>
      <c r="X665" s="157"/>
      <c r="Y665" s="158"/>
      <c r="Z665" s="158"/>
      <c r="AA665" s="158"/>
      <c r="AB665" s="158"/>
      <c r="AC665" s="158"/>
      <c r="AD665" s="158"/>
      <c r="AE665" s="158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/>
      <c r="BI665" s="65"/>
      <c r="BJ665" s="65"/>
      <c r="BK665" s="65"/>
      <c r="BL665" s="65"/>
      <c r="BM665" s="65"/>
      <c r="BN665" s="65"/>
      <c r="BO665" s="65"/>
      <c r="BP665" s="65"/>
      <c r="BQ665" s="65"/>
      <c r="BR665" s="65"/>
      <c r="BS665" s="65"/>
      <c r="BT665" s="65"/>
      <c r="BU665" s="65"/>
      <c r="BV665" s="65"/>
      <c r="BW665" s="65"/>
      <c r="BX665" s="65"/>
      <c r="BY665" s="65"/>
      <c r="BZ665" s="65"/>
      <c r="CA665" s="65"/>
      <c r="CB665" s="65"/>
      <c r="CC665" s="65"/>
      <c r="CD665" s="65"/>
      <c r="CE665" s="65"/>
      <c r="CF665" s="65"/>
      <c r="CG665" s="65"/>
      <c r="CH665" s="65"/>
      <c r="CI665" s="65"/>
      <c r="CJ665" s="65"/>
      <c r="CK665" s="65"/>
      <c r="CL665" s="65"/>
      <c r="CM665" s="65"/>
      <c r="CN665" s="65"/>
      <c r="CO665" s="65"/>
      <c r="CP665" s="65"/>
      <c r="CQ665" s="65"/>
      <c r="CR665" s="65"/>
      <c r="CS665" s="65"/>
      <c r="CT665" s="65"/>
      <c r="CU665" s="65"/>
      <c r="CV665" s="65"/>
      <c r="CW665" s="65"/>
      <c r="CX665" s="65"/>
      <c r="CY665" s="65"/>
      <c r="CZ665" s="65"/>
      <c r="DA665" s="65"/>
      <c r="DB665" s="65"/>
      <c r="DC665" s="65"/>
      <c r="DD665" s="65"/>
      <c r="DE665" s="65"/>
      <c r="DF665" s="65"/>
      <c r="DG665" s="65"/>
      <c r="DH665" s="65"/>
      <c r="DI665" s="65"/>
      <c r="DJ665" s="65"/>
      <c r="DK665" s="65"/>
      <c r="DL665" s="65"/>
      <c r="DM665" s="65"/>
      <c r="DN665" s="65"/>
      <c r="DO665" s="65"/>
      <c r="DP665" s="65"/>
      <c r="DQ665" s="65"/>
      <c r="DR665" s="65"/>
      <c r="DS665" s="65"/>
      <c r="DT665" s="65"/>
      <c r="DU665" s="65"/>
      <c r="DV665" s="65"/>
      <c r="DW665" s="65"/>
      <c r="DX665" s="65"/>
      <c r="DY665" s="65"/>
      <c r="DZ665" s="65"/>
      <c r="EA665" s="65"/>
      <c r="EB665" s="65"/>
      <c r="EC665" s="65"/>
      <c r="ED665" s="65"/>
      <c r="EE665" s="65"/>
      <c r="EF665" s="65"/>
      <c r="EG665" s="65"/>
      <c r="EH665" s="65"/>
      <c r="EI665" s="65"/>
      <c r="EJ665" s="65"/>
      <c r="EK665" s="65"/>
      <c r="EL665" s="65"/>
      <c r="EM665" s="65"/>
      <c r="EN665" s="65"/>
      <c r="EO665" s="65"/>
      <c r="EP665" s="65"/>
      <c r="EQ665" s="65"/>
      <c r="ER665" s="65"/>
      <c r="ES665" s="65"/>
      <c r="ET665" s="65"/>
      <c r="EU665" s="65"/>
      <c r="EV665" s="65"/>
      <c r="EW665" s="65"/>
      <c r="EX665" s="65"/>
      <c r="EY665" s="65"/>
      <c r="EZ665" s="65"/>
      <c r="FA665" s="65"/>
      <c r="FB665" s="65"/>
      <c r="FC665" s="65"/>
      <c r="FD665" s="65"/>
      <c r="FE665" s="65"/>
      <c r="FF665" s="65"/>
      <c r="FG665" s="65"/>
      <c r="FH665" s="65"/>
      <c r="FI665" s="65"/>
      <c r="FJ665" s="65"/>
      <c r="FK665" s="65"/>
      <c r="FL665" s="65"/>
      <c r="FM665" s="65"/>
      <c r="FN665" s="65"/>
      <c r="FO665" s="65"/>
      <c r="FP665" s="65"/>
      <c r="FQ665" s="65"/>
      <c r="FR665" s="65"/>
      <c r="FS665" s="65"/>
      <c r="FT665" s="65"/>
      <c r="FU665" s="65"/>
      <c r="FV665" s="65"/>
      <c r="FW665" s="65"/>
      <c r="FX665" s="65"/>
      <c r="FY665" s="65"/>
      <c r="FZ665" s="65"/>
      <c r="GA665" s="65"/>
      <c r="GB665" s="65"/>
      <c r="GC665" s="65"/>
      <c r="GD665" s="65"/>
      <c r="GE665" s="65"/>
      <c r="GF665" s="65"/>
      <c r="GG665" s="65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65"/>
      <c r="HJ665" s="65"/>
      <c r="HK665" s="65"/>
      <c r="HL665" s="65"/>
      <c r="HM665" s="65"/>
      <c r="HN665" s="65"/>
      <c r="HO665" s="65"/>
      <c r="HP665" s="65"/>
      <c r="HQ665" s="65"/>
      <c r="HR665" s="65"/>
      <c r="HS665" s="65"/>
      <c r="HT665" s="65"/>
      <c r="HU665" s="65"/>
      <c r="HV665" s="65"/>
      <c r="HW665" s="65"/>
      <c r="HX665" s="65"/>
      <c r="HY665" s="65"/>
      <c r="HZ665" s="65"/>
      <c r="IA665" s="65"/>
      <c r="IB665" s="65"/>
      <c r="IC665" s="65"/>
      <c r="ID665" s="65"/>
      <c r="IE665" s="65"/>
      <c r="IF665" s="65"/>
      <c r="IG665" s="65"/>
      <c r="IH665" s="65"/>
      <c r="II665" s="65"/>
      <c r="IJ665" s="65"/>
      <c r="IK665" s="65"/>
      <c r="IL665" s="65"/>
      <c r="IM665" s="65"/>
      <c r="IN665" s="65"/>
      <c r="IO665" s="65"/>
      <c r="IP665" s="65"/>
      <c r="IQ665" s="65"/>
      <c r="IR665" s="65"/>
      <c r="IS665" s="65"/>
      <c r="IT665" s="65"/>
      <c r="IU665" s="65"/>
      <c r="IV665" s="65"/>
      <c r="IW665" s="65"/>
      <c r="IX665" s="65"/>
      <c r="IY665" s="65"/>
      <c r="IZ665" s="65"/>
      <c r="JA665" s="65"/>
      <c r="JB665" s="65"/>
      <c r="JC665" s="65"/>
      <c r="JD665" s="65"/>
      <c r="JE665" s="65"/>
      <c r="JF665" s="65"/>
      <c r="JG665" s="65"/>
      <c r="JH665" s="65"/>
      <c r="JI665" s="65"/>
      <c r="JJ665" s="65"/>
      <c r="JK665" s="65"/>
      <c r="JL665" s="65"/>
      <c r="JM665" s="65"/>
      <c r="JN665" s="65"/>
      <c r="JO665" s="65"/>
      <c r="JP665" s="65"/>
      <c r="JQ665" s="65"/>
      <c r="JR665" s="65"/>
      <c r="JS665" s="65"/>
      <c r="JT665" s="65"/>
      <c r="JU665" s="65"/>
      <c r="JV665" s="65"/>
      <c r="JW665" s="65"/>
      <c r="JX665" s="65"/>
      <c r="JY665" s="65"/>
      <c r="JZ665" s="65"/>
      <c r="KA665" s="65"/>
      <c r="KB665" s="65"/>
      <c r="KC665" s="65"/>
      <c r="KD665" s="65"/>
      <c r="KE665" s="65"/>
      <c r="KF665" s="65"/>
      <c r="KG665" s="65"/>
      <c r="KH665" s="65"/>
      <c r="KI665" s="65"/>
      <c r="KJ665" s="65"/>
      <c r="KK665" s="65"/>
      <c r="KL665" s="65"/>
      <c r="KM665" s="65"/>
      <c r="KN665" s="65"/>
      <c r="KO665" s="65"/>
      <c r="KP665" s="65"/>
      <c r="KQ665" s="65"/>
      <c r="KR665" s="65"/>
      <c r="KS665" s="65"/>
      <c r="KT665" s="65"/>
      <c r="KU665" s="65"/>
      <c r="KV665" s="65"/>
      <c r="KW665" s="65"/>
      <c r="KX665" s="65"/>
      <c r="KY665" s="65"/>
      <c r="KZ665" s="65"/>
      <c r="LA665" s="65"/>
      <c r="LB665" s="65"/>
      <c r="LC665" s="65"/>
      <c r="LD665" s="65"/>
      <c r="LE665" s="65"/>
      <c r="LF665" s="65"/>
      <c r="LG665" s="65"/>
      <c r="LH665" s="65"/>
      <c r="LI665" s="65"/>
      <c r="LJ665" s="65"/>
      <c r="LK665" s="65"/>
      <c r="LL665" s="65"/>
      <c r="LM665" s="65"/>
      <c r="LN665" s="65"/>
      <c r="LO665" s="65"/>
      <c r="LP665" s="65"/>
      <c r="LQ665" s="65"/>
      <c r="LR665" s="65"/>
      <c r="LS665" s="65"/>
      <c r="LT665" s="65"/>
      <c r="LU665" s="65"/>
      <c r="LV665" s="65"/>
      <c r="LW665" s="65"/>
      <c r="LX665" s="65"/>
      <c r="LY665" s="65"/>
      <c r="LZ665" s="65"/>
      <c r="MA665" s="65"/>
      <c r="MB665" s="65"/>
      <c r="MC665" s="65"/>
      <c r="MD665" s="65"/>
      <c r="ME665" s="65"/>
      <c r="MF665" s="65"/>
      <c r="MG665" s="65"/>
      <c r="MH665" s="65"/>
      <c r="MI665" s="65"/>
      <c r="MJ665" s="65"/>
      <c r="MK665" s="65"/>
      <c r="ML665" s="65"/>
      <c r="MM665" s="65"/>
      <c r="MN665" s="65"/>
      <c r="MO665" s="65"/>
      <c r="MP665" s="65"/>
      <c r="MQ665" s="65"/>
      <c r="MR665" s="65"/>
      <c r="MS665" s="65"/>
      <c r="MT665" s="65"/>
      <c r="MU665" s="65"/>
      <c r="MV665" s="65"/>
      <c r="MW665" s="65"/>
      <c r="MX665" s="65"/>
      <c r="MY665" s="65"/>
      <c r="MZ665" s="65"/>
      <c r="NA665" s="65"/>
      <c r="NB665" s="65"/>
      <c r="NC665" s="65"/>
      <c r="ND665" s="65"/>
      <c r="NE665" s="65"/>
      <c r="NF665" s="65"/>
      <c r="NG665" s="65"/>
      <c r="NH665" s="65"/>
      <c r="NI665" s="65"/>
      <c r="NJ665" s="65"/>
      <c r="NK665" s="65"/>
      <c r="NL665" s="65"/>
      <c r="NM665" s="65"/>
      <c r="NN665" s="65"/>
      <c r="NO665" s="65"/>
      <c r="NP665" s="65"/>
      <c r="NQ665" s="65"/>
      <c r="NR665" s="65"/>
      <c r="NS665" s="65"/>
      <c r="NT665" s="65"/>
      <c r="NU665" s="65"/>
      <c r="NV665" s="65"/>
      <c r="NW665" s="65"/>
      <c r="NX665" s="65"/>
      <c r="NY665" s="65"/>
      <c r="NZ665" s="65"/>
      <c r="OA665" s="65"/>
      <c r="OB665" s="65"/>
      <c r="OC665" s="65"/>
      <c r="OD665" s="65"/>
      <c r="OE665" s="65"/>
      <c r="OF665" s="65"/>
      <c r="OG665" s="65"/>
      <c r="OH665" s="65"/>
      <c r="OI665" s="65"/>
      <c r="OJ665" s="65"/>
      <c r="OK665" s="65"/>
      <c r="OL665" s="65"/>
      <c r="OM665" s="65"/>
      <c r="ON665" s="65"/>
      <c r="OO665" s="65"/>
      <c r="OP665" s="65"/>
      <c r="OQ665" s="65"/>
      <c r="OR665" s="65"/>
      <c r="OS665" s="65"/>
      <c r="OT665" s="65"/>
      <c r="OU665" s="65"/>
      <c r="OV665" s="65"/>
      <c r="OW665" s="65"/>
      <c r="OX665" s="65"/>
      <c r="OY665" s="65"/>
      <c r="OZ665" s="65"/>
      <c r="PA665" s="65"/>
      <c r="PB665" s="65"/>
      <c r="PC665" s="65"/>
      <c r="PD665" s="65"/>
      <c r="PE665" s="65"/>
      <c r="PF665" s="65"/>
      <c r="PG665" s="65"/>
      <c r="PH665" s="65"/>
      <c r="PI665" s="65"/>
      <c r="PJ665" s="65"/>
      <c r="PK665" s="65"/>
      <c r="PL665" s="65"/>
      <c r="PM665" s="65"/>
      <c r="PN665" s="65"/>
      <c r="PO665" s="65"/>
      <c r="PP665" s="65"/>
      <c r="PQ665" s="65"/>
      <c r="PR665" s="65"/>
      <c r="PS665" s="65"/>
      <c r="PT665" s="65"/>
      <c r="PU665" s="65"/>
      <c r="PV665" s="65"/>
      <c r="PW665" s="65"/>
      <c r="PX665" s="65"/>
      <c r="PY665" s="65"/>
      <c r="PZ665" s="65"/>
      <c r="QA665" s="65"/>
      <c r="QB665" s="65"/>
      <c r="QC665" s="65"/>
      <c r="QD665" s="65"/>
      <c r="QE665" s="65"/>
      <c r="QF665" s="65"/>
      <c r="QG665" s="65"/>
      <c r="QH665" s="65"/>
      <c r="QI665" s="65"/>
      <c r="QJ665" s="65"/>
      <c r="QK665" s="65"/>
      <c r="QL665" s="65"/>
      <c r="QM665" s="65"/>
      <c r="QN665" s="65"/>
      <c r="QO665" s="65"/>
      <c r="QP665" s="65"/>
      <c r="QQ665" s="65"/>
      <c r="QR665" s="65"/>
      <c r="QS665" s="65"/>
      <c r="QT665" s="65"/>
      <c r="QU665" s="65"/>
      <c r="QV665" s="65"/>
      <c r="QW665" s="65"/>
      <c r="QX665" s="65"/>
      <c r="QY665" s="65"/>
      <c r="QZ665" s="65"/>
      <c r="RA665" s="65"/>
      <c r="RB665" s="65"/>
      <c r="RC665" s="65"/>
      <c r="RD665" s="65"/>
      <c r="RE665" s="65"/>
      <c r="RF665" s="65"/>
      <c r="RG665" s="65"/>
      <c r="RH665" s="65"/>
      <c r="RI665" s="65"/>
      <c r="RJ665" s="65"/>
      <c r="RK665" s="65"/>
      <c r="RL665" s="65"/>
      <c r="RM665" s="65"/>
      <c r="RN665" s="65"/>
      <c r="RO665" s="65"/>
      <c r="RP665" s="65"/>
      <c r="RQ665" s="65"/>
      <c r="RR665" s="65"/>
      <c r="RS665" s="65"/>
      <c r="RT665" s="65"/>
      <c r="RU665" s="65"/>
      <c r="RV665" s="65"/>
      <c r="RW665" s="65"/>
      <c r="RX665" s="65"/>
      <c r="RY665" s="65"/>
      <c r="RZ665" s="65"/>
      <c r="SA665" s="65"/>
      <c r="SB665" s="65"/>
      <c r="SC665" s="65"/>
      <c r="SD665" s="65"/>
      <c r="SE665" s="65"/>
      <c r="SF665" s="65"/>
      <c r="SG665" s="65"/>
      <c r="SH665" s="65"/>
      <c r="SI665" s="65"/>
      <c r="SJ665" s="65"/>
      <c r="SK665" s="65"/>
      <c r="SL665" s="65"/>
      <c r="SM665" s="65"/>
      <c r="SN665" s="65"/>
      <c r="SO665" s="65"/>
      <c r="SP665" s="65"/>
      <c r="SQ665" s="65"/>
      <c r="SR665" s="65"/>
      <c r="SS665" s="65"/>
      <c r="ST665" s="65"/>
      <c r="SU665" s="65"/>
      <c r="SV665" s="65"/>
      <c r="SW665" s="65"/>
      <c r="SX665" s="65"/>
      <c r="SY665" s="65"/>
      <c r="SZ665" s="65"/>
      <c r="TA665" s="65"/>
      <c r="TB665" s="65"/>
      <c r="TC665" s="65"/>
      <c r="TD665" s="65"/>
      <c r="TE665" s="65"/>
      <c r="TF665" s="65"/>
      <c r="TG665" s="65"/>
      <c r="TH665" s="65"/>
      <c r="TI665" s="65"/>
      <c r="TJ665" s="65"/>
      <c r="TK665" s="65"/>
      <c r="TL665" s="65"/>
      <c r="TM665" s="65"/>
      <c r="TN665" s="65"/>
      <c r="TO665" s="65"/>
      <c r="TP665" s="65"/>
      <c r="TQ665" s="65"/>
      <c r="TR665" s="65"/>
      <c r="TS665" s="65"/>
      <c r="TT665" s="65"/>
      <c r="TU665" s="65"/>
      <c r="TV665" s="65"/>
      <c r="TW665" s="65"/>
      <c r="TX665" s="65"/>
      <c r="TY665" s="65"/>
      <c r="TZ665" s="65"/>
      <c r="UA665" s="65"/>
      <c r="UB665" s="65"/>
      <c r="UC665" s="65"/>
      <c r="UD665" s="65"/>
      <c r="UE665" s="65"/>
      <c r="UF665" s="65"/>
      <c r="UG665" s="65"/>
      <c r="UH665" s="65"/>
      <c r="UI665" s="65"/>
      <c r="UJ665" s="65"/>
      <c r="UK665" s="65"/>
      <c r="UL665" s="65"/>
      <c r="UM665" s="65"/>
      <c r="UN665" s="65"/>
      <c r="UO665" s="65"/>
      <c r="UP665" s="65"/>
      <c r="UQ665" s="65"/>
      <c r="UR665" s="65"/>
      <c r="US665" s="65"/>
      <c r="UT665" s="65"/>
      <c r="UU665" s="65"/>
      <c r="UV665" s="65"/>
      <c r="UW665" s="65"/>
      <c r="UX665" s="65"/>
      <c r="UY665" s="65"/>
      <c r="UZ665" s="65"/>
      <c r="VA665" s="65"/>
      <c r="VB665" s="65"/>
      <c r="VC665" s="65"/>
      <c r="VD665" s="65"/>
      <c r="VE665" s="65"/>
      <c r="VF665" s="65"/>
      <c r="VG665" s="65"/>
      <c r="VH665" s="65"/>
      <c r="VI665" s="65"/>
      <c r="VJ665" s="65"/>
      <c r="VK665" s="65"/>
      <c r="VL665" s="65"/>
      <c r="VM665" s="65"/>
      <c r="VN665" s="65"/>
      <c r="VO665" s="65"/>
      <c r="VP665" s="65"/>
      <c r="VQ665" s="65"/>
    </row>
    <row r="666" spans="1:616" s="4" customFormat="1" ht="22.5" customHeight="1" x14ac:dyDescent="0.25">
      <c r="A666" s="371"/>
      <c r="B666" s="305"/>
      <c r="C666" s="340"/>
      <c r="D666" s="337"/>
      <c r="E666" s="306"/>
      <c r="F666" s="39" t="s">
        <v>40</v>
      </c>
      <c r="G666" s="254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203">
        <f>SUM(G666)</f>
        <v>0</v>
      </c>
      <c r="W666" s="10">
        <f>SUM(G666)*G664</f>
        <v>0</v>
      </c>
      <c r="X666" s="157"/>
      <c r="Y666" s="158"/>
      <c r="Z666" s="158"/>
      <c r="AA666" s="158"/>
      <c r="AB666" s="158"/>
      <c r="AC666" s="158"/>
      <c r="AD666" s="158"/>
      <c r="AE666" s="15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</row>
    <row r="667" spans="1:616" s="4" customFormat="1" ht="22.5" customHeight="1" x14ac:dyDescent="0.25">
      <c r="A667" s="372"/>
      <c r="B667" s="305"/>
      <c r="C667" s="340"/>
      <c r="D667" s="337"/>
      <c r="E667" s="306"/>
      <c r="F667" s="88" t="s">
        <v>1</v>
      </c>
      <c r="G667" s="105"/>
      <c r="H667" s="35"/>
      <c r="I667" s="35"/>
      <c r="J667" s="35"/>
      <c r="K667" s="3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203">
        <f>SUM(G667)</f>
        <v>0</v>
      </c>
      <c r="W667" s="10">
        <f>SUM(G667)*G664</f>
        <v>0</v>
      </c>
      <c r="X667" s="157"/>
      <c r="Y667" s="158"/>
      <c r="Z667" s="158"/>
      <c r="AA667" s="158"/>
      <c r="AB667" s="158"/>
      <c r="AC667" s="158"/>
      <c r="AD667" s="158"/>
      <c r="AE667" s="15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</row>
    <row r="668" spans="1:616" s="4" customFormat="1" ht="5.25" customHeight="1" x14ac:dyDescent="0.25">
      <c r="A668" s="276"/>
      <c r="B668" s="66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8"/>
      <c r="X668" s="157"/>
      <c r="Y668" s="158"/>
      <c r="Z668" s="158"/>
      <c r="AA668" s="158"/>
      <c r="AB668" s="158"/>
      <c r="AC668" s="158"/>
      <c r="AD668" s="158"/>
      <c r="AE668" s="15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</row>
    <row r="669" spans="1:616" ht="32.25" customHeight="1" x14ac:dyDescent="0.25">
      <c r="A669" s="31"/>
      <c r="B669" s="250" t="s">
        <v>289</v>
      </c>
      <c r="C669" s="237"/>
      <c r="D669" s="237"/>
      <c r="E669" s="237"/>
      <c r="F669" s="237"/>
      <c r="G669" s="237"/>
      <c r="H669" s="237"/>
      <c r="I669" s="238"/>
      <c r="J669" s="585" t="s">
        <v>314</v>
      </c>
      <c r="K669" s="586"/>
      <c r="L669" s="610">
        <f>SUM(W671:W724)</f>
        <v>0</v>
      </c>
      <c r="M669" s="611"/>
      <c r="N669" s="607" t="s">
        <v>313</v>
      </c>
      <c r="O669" s="608"/>
      <c r="P669" s="609">
        <f>IF(L669&gt;=100000,0.15,IF(L669&gt;=50000,0.1,IF(L669&gt;=30000,0.05,)))</f>
        <v>0</v>
      </c>
      <c r="Q669" s="609"/>
      <c r="R669" s="581" t="s">
        <v>315</v>
      </c>
      <c r="S669" s="582"/>
      <c r="T669" s="583">
        <f>L669*(100%-P669)</f>
        <v>0</v>
      </c>
      <c r="U669" s="584"/>
      <c r="V669" s="246"/>
      <c r="W669" s="247"/>
      <c r="X669" s="157"/>
      <c r="Y669" s="158"/>
      <c r="Z669" s="158"/>
      <c r="AA669" s="158"/>
      <c r="AB669" s="158"/>
      <c r="AC669" s="158"/>
      <c r="AD669" s="158"/>
      <c r="AE669" s="158"/>
    </row>
    <row r="670" spans="1:616" s="19" customFormat="1" ht="21.75" customHeight="1" x14ac:dyDescent="0.25">
      <c r="A670" s="26"/>
      <c r="B670" s="380"/>
      <c r="C670" s="572" t="s">
        <v>290</v>
      </c>
      <c r="D670" s="337" t="s">
        <v>291</v>
      </c>
      <c r="E670" s="306" t="s">
        <v>21</v>
      </c>
      <c r="F670" s="156"/>
      <c r="G670" s="312">
        <v>340</v>
      </c>
      <c r="H670" s="312"/>
      <c r="I670" s="312"/>
      <c r="J670" s="312"/>
      <c r="K670" s="312"/>
      <c r="L670" s="316">
        <v>410</v>
      </c>
      <c r="M670" s="316"/>
      <c r="N670" s="316"/>
      <c r="O670" s="316"/>
      <c r="P670" s="316"/>
      <c r="Q670" s="21"/>
      <c r="R670" s="21"/>
      <c r="S670" s="21"/>
      <c r="T670" s="21"/>
      <c r="U670" s="63"/>
      <c r="V670" s="166"/>
      <c r="W670" s="167"/>
      <c r="X670" s="157"/>
      <c r="Y670" s="158"/>
      <c r="Z670" s="158"/>
      <c r="AA670" s="158"/>
      <c r="AB670" s="158"/>
      <c r="AC670" s="158"/>
      <c r="AD670" s="158"/>
      <c r="AE670" s="158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6"/>
      <c r="FP670" s="26"/>
      <c r="FQ670" s="26"/>
      <c r="FR670" s="26"/>
      <c r="FS670" s="26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6"/>
      <c r="GH670" s="26"/>
      <c r="GI670" s="26"/>
      <c r="GJ670" s="26"/>
      <c r="GK670" s="26"/>
      <c r="GL670" s="26"/>
      <c r="GM670" s="26"/>
      <c r="GN670" s="26"/>
      <c r="GO670" s="26"/>
      <c r="GP670" s="26"/>
      <c r="GQ670" s="26"/>
      <c r="GR670" s="26"/>
      <c r="GS670" s="26"/>
      <c r="GT670" s="26"/>
      <c r="GU670" s="26"/>
      <c r="GV670" s="26"/>
      <c r="GW670" s="26"/>
      <c r="GX670" s="26"/>
      <c r="GY670" s="26"/>
      <c r="GZ670" s="26"/>
      <c r="HA670" s="26"/>
      <c r="HB670" s="26"/>
      <c r="HC670" s="26"/>
      <c r="HD670" s="26"/>
      <c r="HE670" s="26"/>
      <c r="HF670" s="26"/>
      <c r="HG670" s="26"/>
      <c r="HH670" s="26"/>
      <c r="HI670" s="26"/>
      <c r="HJ670" s="26"/>
      <c r="HK670" s="26"/>
      <c r="HL670" s="26"/>
      <c r="HM670" s="26"/>
      <c r="HN670" s="26"/>
      <c r="HO670" s="26"/>
      <c r="HP670" s="26"/>
      <c r="HQ670" s="26"/>
      <c r="HR670" s="26"/>
      <c r="HS670" s="26"/>
      <c r="HT670" s="26"/>
      <c r="HU670" s="26"/>
      <c r="HV670" s="26"/>
      <c r="HW670" s="26"/>
      <c r="HX670" s="26"/>
      <c r="HY670" s="26"/>
      <c r="HZ670" s="26"/>
      <c r="IA670" s="26"/>
      <c r="IB670" s="26"/>
      <c r="IC670" s="26"/>
      <c r="ID670" s="26"/>
      <c r="IE670" s="26"/>
      <c r="IF670" s="26"/>
      <c r="IG670" s="26"/>
      <c r="IH670" s="26"/>
      <c r="II670" s="26"/>
      <c r="IJ670" s="26"/>
      <c r="IK670" s="26"/>
      <c r="IL670" s="26"/>
      <c r="IM670" s="26"/>
      <c r="IN670" s="26"/>
      <c r="IO670" s="26"/>
      <c r="IP670" s="26"/>
      <c r="IQ670" s="26"/>
      <c r="IR670" s="26"/>
      <c r="IS670" s="26"/>
      <c r="IT670" s="26"/>
      <c r="IU670" s="26"/>
      <c r="IV670" s="26"/>
      <c r="IW670" s="26"/>
      <c r="IX670" s="26"/>
      <c r="IY670" s="26"/>
      <c r="IZ670" s="26"/>
      <c r="JA670" s="26"/>
      <c r="JB670" s="26"/>
      <c r="JC670" s="26"/>
      <c r="JD670" s="26"/>
      <c r="JE670" s="26"/>
      <c r="JF670" s="26"/>
      <c r="JG670" s="26"/>
      <c r="JH670" s="26"/>
      <c r="JI670" s="26"/>
      <c r="JJ670" s="26"/>
      <c r="JK670" s="26"/>
      <c r="JL670" s="26"/>
      <c r="JM670" s="26"/>
      <c r="JN670" s="26"/>
      <c r="JO670" s="26"/>
      <c r="JP670" s="26"/>
      <c r="JQ670" s="26"/>
      <c r="JR670" s="26"/>
      <c r="JS670" s="26"/>
      <c r="JT670" s="26"/>
      <c r="JU670" s="26"/>
      <c r="JV670" s="26"/>
      <c r="JW670" s="26"/>
      <c r="JX670" s="26"/>
      <c r="JY670" s="26"/>
      <c r="JZ670" s="26"/>
      <c r="KA670" s="26"/>
      <c r="KB670" s="26"/>
      <c r="KC670" s="26"/>
      <c r="KD670" s="26"/>
      <c r="KE670" s="26"/>
      <c r="KF670" s="26"/>
      <c r="KG670" s="26"/>
      <c r="KH670" s="26"/>
      <c r="KI670" s="26"/>
      <c r="KJ670" s="26"/>
      <c r="KK670" s="26"/>
      <c r="KL670" s="26"/>
      <c r="KM670" s="26"/>
      <c r="KN670" s="26"/>
      <c r="KO670" s="26"/>
      <c r="KP670" s="26"/>
      <c r="KQ670" s="26"/>
      <c r="KR670" s="26"/>
      <c r="KS670" s="26"/>
      <c r="KT670" s="26"/>
      <c r="KU670" s="26"/>
      <c r="KV670" s="26"/>
      <c r="KW670" s="26"/>
      <c r="KX670" s="26"/>
      <c r="KY670" s="26"/>
      <c r="KZ670" s="26"/>
      <c r="LA670" s="26"/>
      <c r="LB670" s="26"/>
      <c r="LC670" s="26"/>
      <c r="LD670" s="26"/>
      <c r="LE670" s="26"/>
      <c r="LF670" s="26"/>
      <c r="LG670" s="26"/>
      <c r="LH670" s="26"/>
      <c r="LI670" s="26"/>
      <c r="LJ670" s="26"/>
      <c r="LK670" s="26"/>
      <c r="LL670" s="26"/>
      <c r="LM670" s="26"/>
      <c r="LN670" s="26"/>
      <c r="LO670" s="26"/>
      <c r="LP670" s="26"/>
      <c r="LQ670" s="26"/>
      <c r="LR670" s="26"/>
      <c r="LS670" s="26"/>
      <c r="LT670" s="26"/>
      <c r="LU670" s="26"/>
      <c r="LV670" s="26"/>
      <c r="LW670" s="26"/>
      <c r="LX670" s="26"/>
      <c r="LY670" s="26"/>
      <c r="LZ670" s="26"/>
      <c r="MA670" s="26"/>
      <c r="MB670" s="26"/>
      <c r="MC670" s="26"/>
      <c r="MD670" s="26"/>
      <c r="ME670" s="26"/>
      <c r="MF670" s="26"/>
      <c r="MG670" s="26"/>
      <c r="MH670" s="26"/>
      <c r="MI670" s="26"/>
      <c r="MJ670" s="26"/>
      <c r="MK670" s="26"/>
      <c r="ML670" s="26"/>
      <c r="MM670" s="26"/>
      <c r="MN670" s="26"/>
      <c r="MO670" s="26"/>
      <c r="MP670" s="26"/>
      <c r="MQ670" s="26"/>
      <c r="MR670" s="26"/>
      <c r="MS670" s="26"/>
      <c r="MT670" s="26"/>
      <c r="MU670" s="26"/>
      <c r="MV670" s="26"/>
      <c r="MW670" s="26"/>
      <c r="MX670" s="26"/>
      <c r="MY670" s="26"/>
      <c r="MZ670" s="26"/>
      <c r="NA670" s="26"/>
      <c r="NB670" s="26"/>
      <c r="NC670" s="26"/>
      <c r="ND670" s="26"/>
      <c r="NE670" s="26"/>
      <c r="NF670" s="26"/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SQ670" s="26"/>
      <c r="SR670" s="26"/>
      <c r="SS670" s="26"/>
      <c r="ST670" s="26"/>
      <c r="SU670" s="26"/>
      <c r="SV670" s="26"/>
      <c r="SW670" s="26"/>
      <c r="SX670" s="26"/>
      <c r="SY670" s="26"/>
      <c r="SZ670" s="26"/>
      <c r="TA670" s="26"/>
      <c r="TB670" s="26"/>
      <c r="TC670" s="26"/>
      <c r="TD670" s="26"/>
      <c r="TE670" s="26"/>
      <c r="TF670" s="26"/>
      <c r="TG670" s="26"/>
      <c r="TH670" s="26"/>
      <c r="TI670" s="26"/>
      <c r="TJ670" s="26"/>
      <c r="TK670" s="26"/>
      <c r="TL670" s="26"/>
      <c r="TM670" s="26"/>
      <c r="TN670" s="26"/>
      <c r="TO670" s="26"/>
      <c r="TP670" s="26"/>
      <c r="TQ670" s="26"/>
      <c r="TR670" s="26"/>
      <c r="TS670" s="26"/>
      <c r="TT670" s="26"/>
      <c r="TU670" s="26"/>
      <c r="TV670" s="26"/>
      <c r="TW670" s="26"/>
      <c r="TX670" s="26"/>
      <c r="TY670" s="26"/>
      <c r="TZ670" s="26"/>
      <c r="UA670" s="26"/>
      <c r="UB670" s="26"/>
      <c r="UC670" s="26"/>
      <c r="UD670" s="26"/>
      <c r="UE670" s="26"/>
      <c r="UF670" s="26"/>
      <c r="UG670" s="26"/>
      <c r="UH670" s="26"/>
      <c r="UI670" s="26"/>
      <c r="UJ670" s="26"/>
      <c r="UK670" s="26"/>
      <c r="UL670" s="26"/>
      <c r="UM670" s="26"/>
      <c r="UN670" s="26"/>
      <c r="UO670" s="26"/>
      <c r="UP670" s="26"/>
      <c r="UQ670" s="26"/>
      <c r="UR670" s="26"/>
      <c r="US670" s="26"/>
      <c r="UT670" s="26"/>
      <c r="UU670" s="26"/>
      <c r="UV670" s="26"/>
      <c r="UW670" s="26"/>
      <c r="UX670" s="26"/>
      <c r="UY670" s="26"/>
      <c r="UZ670" s="26"/>
      <c r="VA670" s="26"/>
      <c r="VB670" s="26"/>
      <c r="VC670" s="26"/>
      <c r="VD670" s="26"/>
      <c r="VE670" s="26"/>
      <c r="VF670" s="26"/>
      <c r="VG670" s="26"/>
      <c r="VH670" s="26"/>
      <c r="VI670" s="26"/>
      <c r="VJ670" s="26"/>
      <c r="VK670" s="26"/>
      <c r="VL670" s="26"/>
      <c r="VM670" s="26"/>
      <c r="VN670" s="26"/>
      <c r="VO670" s="26"/>
      <c r="VP670" s="26"/>
      <c r="VQ670" s="26"/>
      <c r="VR670" s="26"/>
      <c r="VS670" s="26"/>
      <c r="VT670" s="26"/>
      <c r="VU670" s="26"/>
      <c r="VV670" s="26"/>
      <c r="VW670" s="26"/>
      <c r="VX670" s="26"/>
      <c r="VY670" s="26"/>
      <c r="VZ670" s="26"/>
      <c r="WA670" s="26"/>
      <c r="WB670" s="26"/>
      <c r="WC670" s="26"/>
      <c r="WD670" s="26"/>
      <c r="WE670" s="26"/>
      <c r="WF670" s="26"/>
      <c r="WG670" s="26"/>
      <c r="WH670" s="26"/>
      <c r="WI670" s="26"/>
      <c r="WJ670" s="26"/>
      <c r="WK670" s="26"/>
      <c r="WL670" s="26"/>
      <c r="WM670" s="26"/>
      <c r="WN670" s="26"/>
      <c r="WO670" s="26"/>
      <c r="WP670" s="26"/>
      <c r="WQ670" s="26"/>
      <c r="WR670" s="26"/>
    </row>
    <row r="671" spans="1:616" ht="24" customHeight="1" x14ac:dyDescent="0.25">
      <c r="A671" s="3"/>
      <c r="B671" s="380"/>
      <c r="C671" s="572"/>
      <c r="D671" s="337"/>
      <c r="E671" s="306"/>
      <c r="F671" s="159"/>
      <c r="G671" s="5">
        <v>26</v>
      </c>
      <c r="H671" s="5">
        <v>28</v>
      </c>
      <c r="I671" s="5">
        <v>30</v>
      </c>
      <c r="J671" s="5">
        <v>32</v>
      </c>
      <c r="K671" s="6">
        <v>34</v>
      </c>
      <c r="L671" s="160">
        <v>36</v>
      </c>
      <c r="M671" s="5">
        <v>38</v>
      </c>
      <c r="N671" s="5">
        <v>40</v>
      </c>
      <c r="O671" s="5">
        <v>42</v>
      </c>
      <c r="P671" s="6">
        <v>44</v>
      </c>
      <c r="Q671" s="21"/>
      <c r="R671" s="21"/>
      <c r="S671" s="21"/>
      <c r="T671" s="21"/>
      <c r="U671" s="63"/>
      <c r="V671" s="168"/>
      <c r="W671" s="169"/>
      <c r="X671" s="4"/>
      <c r="Y671" s="4"/>
      <c r="Z671" s="4"/>
      <c r="AA671" s="4"/>
      <c r="AB671" s="4"/>
      <c r="AC671" s="4"/>
      <c r="AD671" s="4"/>
      <c r="AE671" s="4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</row>
    <row r="672" spans="1:616" ht="21.95" customHeight="1" x14ac:dyDescent="0.25">
      <c r="A672" s="3"/>
      <c r="B672" s="380"/>
      <c r="C672" s="572"/>
      <c r="D672" s="337"/>
      <c r="E672" s="306"/>
      <c r="F672" s="7" t="s">
        <v>2</v>
      </c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21"/>
      <c r="R672" s="21"/>
      <c r="S672" s="21"/>
      <c r="T672" s="21"/>
      <c r="U672" s="63"/>
      <c r="V672" s="203">
        <f>SUM(G672:R672)</f>
        <v>0</v>
      </c>
      <c r="W672" s="10">
        <f>SUM(G672:K672)*G670+SUM(L672:P672)*L670</f>
        <v>0</v>
      </c>
      <c r="X672" s="4"/>
      <c r="Y672" s="4"/>
      <c r="Z672" s="4"/>
      <c r="AA672" s="4"/>
      <c r="AB672" s="4"/>
      <c r="AC672" s="4"/>
      <c r="AD672" s="4"/>
      <c r="AE672" s="4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</row>
    <row r="673" spans="1:616" ht="21.95" customHeight="1" x14ac:dyDescent="0.25">
      <c r="A673" s="3"/>
      <c r="B673" s="380"/>
      <c r="C673" s="572"/>
      <c r="D673" s="337"/>
      <c r="E673" s="306"/>
      <c r="F673" s="88" t="s">
        <v>1</v>
      </c>
      <c r="G673" s="161"/>
      <c r="H673" s="161"/>
      <c r="I673" s="161"/>
      <c r="J673" s="161"/>
      <c r="K673" s="161"/>
      <c r="L673" s="161"/>
      <c r="M673" s="161"/>
      <c r="N673" s="278"/>
      <c r="O673" s="278"/>
      <c r="P673" s="278"/>
      <c r="Q673" s="164"/>
      <c r="R673" s="164"/>
      <c r="S673" s="164"/>
      <c r="T673" s="164"/>
      <c r="U673" s="122"/>
      <c r="V673" s="203">
        <f>SUM(G673:R673)</f>
        <v>0</v>
      </c>
      <c r="W673" s="10">
        <f>SUM(G673:K673)*G670+SUM(L673:P673)*L670</f>
        <v>0</v>
      </c>
      <c r="X673" s="4"/>
      <c r="Y673" s="4"/>
      <c r="Z673" s="4"/>
      <c r="AA673" s="4"/>
      <c r="AB673" s="4"/>
      <c r="AC673" s="4"/>
      <c r="AD673" s="4"/>
      <c r="AE673" s="4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</row>
    <row r="674" spans="1:616" s="4" customFormat="1" ht="9" customHeight="1" x14ac:dyDescent="0.25">
      <c r="A674" s="3"/>
      <c r="B674" s="72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4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</row>
    <row r="675" spans="1:616" s="30" customFormat="1" ht="27.75" customHeight="1" x14ac:dyDescent="0.25">
      <c r="B675" s="433"/>
      <c r="C675" s="578" t="s">
        <v>292</v>
      </c>
      <c r="D675" s="336" t="s">
        <v>293</v>
      </c>
      <c r="E675" s="337" t="s">
        <v>21</v>
      </c>
      <c r="F675" s="156"/>
      <c r="G675" s="312">
        <v>365</v>
      </c>
      <c r="H675" s="312"/>
      <c r="I675" s="312"/>
      <c r="J675" s="312"/>
      <c r="K675" s="312"/>
      <c r="L675" s="312">
        <v>430</v>
      </c>
      <c r="M675" s="312"/>
      <c r="N675" s="312"/>
      <c r="O675" s="312"/>
      <c r="P675" s="312"/>
      <c r="Q675" s="316">
        <v>515</v>
      </c>
      <c r="R675" s="316"/>
      <c r="S675" s="77"/>
      <c r="T675" s="21"/>
      <c r="U675" s="63"/>
      <c r="V675" s="166"/>
      <c r="W675" s="167"/>
      <c r="X675" s="162"/>
      <c r="Y675" s="162"/>
      <c r="Z675" s="162"/>
      <c r="AA675" s="162"/>
      <c r="AB675" s="162"/>
      <c r="AC675" s="162"/>
      <c r="AD675" s="162"/>
      <c r="AE675" s="162"/>
    </row>
    <row r="676" spans="1:616" s="31" customFormat="1" ht="24" customHeight="1" x14ac:dyDescent="0.25">
      <c r="B676" s="433"/>
      <c r="C676" s="579"/>
      <c r="D676" s="337"/>
      <c r="E676" s="360"/>
      <c r="F676" s="159"/>
      <c r="G676" s="5">
        <v>26</v>
      </c>
      <c r="H676" s="5">
        <v>28</v>
      </c>
      <c r="I676" s="5">
        <v>30</v>
      </c>
      <c r="J676" s="5">
        <v>32</v>
      </c>
      <c r="K676" s="6">
        <v>34</v>
      </c>
      <c r="L676" s="160">
        <v>36</v>
      </c>
      <c r="M676" s="5">
        <v>38</v>
      </c>
      <c r="N676" s="5">
        <v>40</v>
      </c>
      <c r="O676" s="5">
        <v>42</v>
      </c>
      <c r="P676" s="6">
        <v>44</v>
      </c>
      <c r="Q676" s="8">
        <v>46</v>
      </c>
      <c r="R676" s="5">
        <v>48</v>
      </c>
      <c r="S676" s="77"/>
      <c r="T676" s="21"/>
      <c r="U676" s="63"/>
      <c r="V676" s="168"/>
      <c r="W676" s="169"/>
      <c r="X676" s="163"/>
      <c r="Y676" s="163"/>
      <c r="Z676" s="163"/>
      <c r="AA676" s="163"/>
      <c r="AB676" s="163"/>
      <c r="AC676" s="163"/>
      <c r="AD676" s="163"/>
      <c r="AE676" s="163"/>
    </row>
    <row r="677" spans="1:616" s="31" customFormat="1" ht="21.95" customHeight="1" x14ac:dyDescent="0.25">
      <c r="B677" s="433"/>
      <c r="C677" s="579"/>
      <c r="D677" s="337"/>
      <c r="E677" s="360"/>
      <c r="F677" s="7" t="s">
        <v>2</v>
      </c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21"/>
      <c r="R677" s="21"/>
      <c r="S677" s="21"/>
      <c r="T677" s="21"/>
      <c r="U677" s="63"/>
      <c r="V677" s="203">
        <f>SUM(G677:R677)</f>
        <v>0</v>
      </c>
      <c r="W677" s="10">
        <f>SUM(G677:K677)*G675+SUM(L677:P677)*L675+SUM(Q677:R677)*Q675</f>
        <v>0</v>
      </c>
      <c r="X677" s="163"/>
      <c r="Y677" s="163"/>
      <c r="Z677" s="163"/>
      <c r="AA677" s="163"/>
      <c r="AB677" s="163"/>
      <c r="AC677" s="163"/>
      <c r="AD677" s="163"/>
      <c r="AE677" s="163"/>
    </row>
    <row r="678" spans="1:616" s="31" customFormat="1" ht="21.95" customHeight="1" x14ac:dyDescent="0.25">
      <c r="B678" s="433"/>
      <c r="C678" s="580"/>
      <c r="D678" s="337"/>
      <c r="E678" s="360"/>
      <c r="F678" s="88" t="s">
        <v>1</v>
      </c>
      <c r="G678" s="161"/>
      <c r="H678" s="161"/>
      <c r="I678" s="161"/>
      <c r="J678" s="161"/>
      <c r="K678" s="161"/>
      <c r="L678" s="161"/>
      <c r="M678" s="161"/>
      <c r="N678" s="161"/>
      <c r="O678" s="278"/>
      <c r="P678" s="161"/>
      <c r="Q678" s="161"/>
      <c r="R678" s="161"/>
      <c r="S678" s="121"/>
      <c r="T678" s="164"/>
      <c r="U678" s="122"/>
      <c r="V678" s="203">
        <f>SUM(G678:R678)</f>
        <v>0</v>
      </c>
      <c r="W678" s="10">
        <f>SUM(G678:K678)*G675+SUM(L678:P678)*L675+SUM(Q678:R678)*Q675</f>
        <v>0</v>
      </c>
      <c r="X678" s="163"/>
      <c r="Y678" s="163"/>
      <c r="Z678" s="163"/>
      <c r="AA678" s="163"/>
      <c r="AB678" s="163"/>
      <c r="AC678" s="163"/>
      <c r="AD678" s="163"/>
      <c r="AE678" s="163"/>
    </row>
    <row r="679" spans="1:616" s="4" customFormat="1" ht="8.25" customHeight="1" x14ac:dyDescent="0.25">
      <c r="A679" s="3"/>
      <c r="B679" s="66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</row>
    <row r="680" spans="1:616" s="19" customFormat="1" ht="28.5" customHeight="1" x14ac:dyDescent="0.25">
      <c r="A680" s="26"/>
      <c r="B680" s="380"/>
      <c r="C680" s="572" t="s">
        <v>294</v>
      </c>
      <c r="D680" s="337" t="s">
        <v>295</v>
      </c>
      <c r="E680" s="337" t="s">
        <v>296</v>
      </c>
      <c r="F680" s="156"/>
      <c r="G680" s="312">
        <v>470</v>
      </c>
      <c r="H680" s="312"/>
      <c r="I680" s="312"/>
      <c r="J680" s="312"/>
      <c r="K680" s="312"/>
      <c r="L680" s="316">
        <v>555</v>
      </c>
      <c r="M680" s="316"/>
      <c r="N680" s="316"/>
      <c r="O680" s="316"/>
      <c r="P680" s="316"/>
      <c r="Q680" s="119"/>
      <c r="R680" s="165"/>
      <c r="S680" s="165"/>
      <c r="T680" s="165"/>
      <c r="U680" s="120"/>
      <c r="V680" s="166"/>
      <c r="W680" s="167"/>
      <c r="X680" s="158"/>
      <c r="Y680" s="158"/>
      <c r="Z680" s="158"/>
      <c r="AA680" s="158"/>
      <c r="AB680" s="158"/>
      <c r="AC680" s="158"/>
      <c r="AD680" s="158"/>
      <c r="AE680" s="158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6"/>
      <c r="FP680" s="26"/>
      <c r="FQ680" s="26"/>
      <c r="FR680" s="26"/>
      <c r="FS680" s="26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6"/>
      <c r="GH680" s="26"/>
      <c r="GI680" s="26"/>
      <c r="GJ680" s="26"/>
      <c r="GK680" s="26"/>
      <c r="GL680" s="26"/>
      <c r="GM680" s="26"/>
      <c r="GN680" s="26"/>
      <c r="GO680" s="26"/>
      <c r="GP680" s="26"/>
      <c r="GQ680" s="26"/>
      <c r="GR680" s="26"/>
      <c r="GS680" s="26"/>
      <c r="GT680" s="26"/>
      <c r="GU680" s="26"/>
      <c r="GV680" s="26"/>
      <c r="GW680" s="26"/>
      <c r="GX680" s="26"/>
      <c r="GY680" s="26"/>
      <c r="GZ680" s="26"/>
      <c r="HA680" s="26"/>
      <c r="HB680" s="26"/>
      <c r="HC680" s="26"/>
      <c r="HD680" s="26"/>
      <c r="HE680" s="26"/>
      <c r="HF680" s="26"/>
      <c r="HG680" s="26"/>
      <c r="HH680" s="26"/>
      <c r="HI680" s="26"/>
      <c r="HJ680" s="26"/>
      <c r="HK680" s="26"/>
      <c r="HL680" s="26"/>
      <c r="HM680" s="26"/>
      <c r="HN680" s="26"/>
      <c r="HO680" s="26"/>
      <c r="HP680" s="26"/>
      <c r="HQ680" s="26"/>
      <c r="HR680" s="26"/>
      <c r="HS680" s="26"/>
      <c r="HT680" s="26"/>
      <c r="HU680" s="26"/>
      <c r="HV680" s="26"/>
      <c r="HW680" s="26"/>
      <c r="HX680" s="26"/>
      <c r="HY680" s="26"/>
      <c r="HZ680" s="26"/>
      <c r="IA680" s="26"/>
      <c r="IB680" s="26"/>
      <c r="IC680" s="26"/>
      <c r="ID680" s="26"/>
      <c r="IE680" s="26"/>
      <c r="IF680" s="26"/>
      <c r="IG680" s="26"/>
      <c r="IH680" s="26"/>
      <c r="II680" s="26"/>
      <c r="IJ680" s="26"/>
      <c r="IK680" s="26"/>
      <c r="IL680" s="26"/>
      <c r="IM680" s="26"/>
      <c r="IN680" s="26"/>
      <c r="IO680" s="26"/>
      <c r="IP680" s="26"/>
      <c r="IQ680" s="26"/>
      <c r="IR680" s="26"/>
      <c r="IS680" s="26"/>
      <c r="IT680" s="26"/>
      <c r="IU680" s="26"/>
      <c r="IV680" s="26"/>
      <c r="IW680" s="26"/>
      <c r="IX680" s="26"/>
      <c r="IY680" s="26"/>
      <c r="IZ680" s="26"/>
      <c r="JA680" s="26"/>
      <c r="JB680" s="26"/>
      <c r="JC680" s="26"/>
      <c r="JD680" s="26"/>
      <c r="JE680" s="26"/>
      <c r="JF680" s="26"/>
      <c r="JG680" s="26"/>
      <c r="JH680" s="26"/>
      <c r="JI680" s="26"/>
      <c r="JJ680" s="26"/>
      <c r="JK680" s="26"/>
      <c r="JL680" s="26"/>
      <c r="JM680" s="26"/>
      <c r="JN680" s="26"/>
      <c r="JO680" s="26"/>
      <c r="JP680" s="26"/>
      <c r="JQ680" s="26"/>
      <c r="JR680" s="26"/>
      <c r="JS680" s="26"/>
      <c r="JT680" s="26"/>
      <c r="JU680" s="26"/>
      <c r="JV680" s="26"/>
      <c r="JW680" s="26"/>
      <c r="JX680" s="26"/>
      <c r="JY680" s="26"/>
      <c r="JZ680" s="26"/>
      <c r="KA680" s="26"/>
      <c r="KB680" s="26"/>
      <c r="KC680" s="26"/>
      <c r="KD680" s="26"/>
      <c r="KE680" s="26"/>
      <c r="KF680" s="26"/>
      <c r="KG680" s="26"/>
      <c r="KH680" s="26"/>
      <c r="KI680" s="26"/>
      <c r="KJ680" s="26"/>
      <c r="KK680" s="26"/>
      <c r="KL680" s="26"/>
      <c r="KM680" s="26"/>
      <c r="KN680" s="26"/>
      <c r="KO680" s="26"/>
      <c r="KP680" s="26"/>
      <c r="KQ680" s="26"/>
      <c r="KR680" s="26"/>
      <c r="KS680" s="26"/>
      <c r="KT680" s="26"/>
      <c r="KU680" s="26"/>
      <c r="KV680" s="26"/>
      <c r="KW680" s="26"/>
      <c r="KX680" s="26"/>
      <c r="KY680" s="26"/>
      <c r="KZ680" s="26"/>
      <c r="LA680" s="26"/>
      <c r="LB680" s="26"/>
      <c r="LC680" s="26"/>
      <c r="LD680" s="26"/>
      <c r="LE680" s="26"/>
      <c r="LF680" s="26"/>
      <c r="LG680" s="26"/>
      <c r="LH680" s="26"/>
      <c r="LI680" s="26"/>
      <c r="LJ680" s="26"/>
      <c r="LK680" s="26"/>
      <c r="LL680" s="26"/>
      <c r="LM680" s="26"/>
      <c r="LN680" s="26"/>
      <c r="LO680" s="26"/>
      <c r="LP680" s="26"/>
      <c r="LQ680" s="26"/>
      <c r="LR680" s="26"/>
      <c r="LS680" s="26"/>
      <c r="LT680" s="26"/>
      <c r="LU680" s="26"/>
      <c r="LV680" s="26"/>
      <c r="LW680" s="26"/>
      <c r="LX680" s="26"/>
      <c r="LY680" s="26"/>
      <c r="LZ680" s="26"/>
      <c r="MA680" s="26"/>
      <c r="MB680" s="26"/>
      <c r="MC680" s="26"/>
      <c r="MD680" s="26"/>
      <c r="ME680" s="26"/>
      <c r="MF680" s="26"/>
      <c r="MG680" s="26"/>
      <c r="MH680" s="26"/>
      <c r="MI680" s="26"/>
      <c r="MJ680" s="26"/>
      <c r="MK680" s="26"/>
      <c r="ML680" s="26"/>
      <c r="MM680" s="26"/>
      <c r="MN680" s="26"/>
      <c r="MO680" s="26"/>
      <c r="MP680" s="26"/>
      <c r="MQ680" s="26"/>
      <c r="MR680" s="26"/>
      <c r="MS680" s="26"/>
      <c r="MT680" s="26"/>
      <c r="MU680" s="26"/>
      <c r="MV680" s="26"/>
      <c r="MW680" s="26"/>
      <c r="MX680" s="26"/>
      <c r="MY680" s="26"/>
      <c r="MZ680" s="26"/>
      <c r="NA680" s="26"/>
      <c r="NB680" s="26"/>
      <c r="NC680" s="26"/>
      <c r="ND680" s="26"/>
      <c r="NE680" s="26"/>
      <c r="NF680" s="26"/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SQ680" s="26"/>
      <c r="SR680" s="26"/>
      <c r="SS680" s="26"/>
      <c r="ST680" s="26"/>
      <c r="SU680" s="26"/>
      <c r="SV680" s="26"/>
      <c r="SW680" s="26"/>
      <c r="SX680" s="26"/>
      <c r="SY680" s="26"/>
      <c r="SZ680" s="26"/>
      <c r="TA680" s="26"/>
      <c r="TB680" s="26"/>
      <c r="TC680" s="26"/>
      <c r="TD680" s="26"/>
      <c r="TE680" s="26"/>
      <c r="TF680" s="26"/>
      <c r="TG680" s="26"/>
      <c r="TH680" s="26"/>
      <c r="TI680" s="26"/>
      <c r="TJ680" s="26"/>
      <c r="TK680" s="26"/>
      <c r="TL680" s="26"/>
      <c r="TM680" s="26"/>
      <c r="TN680" s="26"/>
      <c r="TO680" s="26"/>
      <c r="TP680" s="26"/>
      <c r="TQ680" s="26"/>
      <c r="TR680" s="26"/>
      <c r="TS680" s="26"/>
      <c r="TT680" s="26"/>
      <c r="TU680" s="26"/>
      <c r="TV680" s="26"/>
      <c r="TW680" s="26"/>
      <c r="TX680" s="26"/>
      <c r="TY680" s="26"/>
      <c r="TZ680" s="26"/>
      <c r="UA680" s="26"/>
      <c r="UB680" s="26"/>
      <c r="UC680" s="26"/>
      <c r="UD680" s="26"/>
      <c r="UE680" s="26"/>
      <c r="UF680" s="26"/>
      <c r="UG680" s="26"/>
      <c r="UH680" s="26"/>
      <c r="UI680" s="26"/>
      <c r="UJ680" s="26"/>
      <c r="UK680" s="26"/>
      <c r="UL680" s="26"/>
      <c r="UM680" s="26"/>
      <c r="UN680" s="26"/>
      <c r="UO680" s="26"/>
      <c r="UP680" s="26"/>
      <c r="UQ680" s="26"/>
      <c r="UR680" s="26"/>
      <c r="US680" s="26"/>
      <c r="UT680" s="26"/>
      <c r="UU680" s="26"/>
      <c r="UV680" s="26"/>
      <c r="UW680" s="26"/>
      <c r="UX680" s="26"/>
      <c r="UY680" s="26"/>
      <c r="UZ680" s="26"/>
      <c r="VA680" s="26"/>
      <c r="VB680" s="26"/>
      <c r="VC680" s="26"/>
      <c r="VD680" s="26"/>
      <c r="VE680" s="26"/>
      <c r="VF680" s="26"/>
      <c r="VG680" s="26"/>
      <c r="VH680" s="26"/>
      <c r="VI680" s="26"/>
      <c r="VJ680" s="26"/>
      <c r="VK680" s="26"/>
      <c r="VL680" s="26"/>
      <c r="VM680" s="26"/>
      <c r="VN680" s="26"/>
      <c r="VO680" s="26"/>
      <c r="VP680" s="26"/>
      <c r="VQ680" s="26"/>
      <c r="VR680" s="26"/>
      <c r="VS680" s="26"/>
      <c r="VT680" s="26"/>
      <c r="VU680" s="26"/>
      <c r="VV680" s="26"/>
      <c r="VW680" s="26"/>
      <c r="VX680" s="26"/>
      <c r="VY680" s="26"/>
      <c r="VZ680" s="26"/>
      <c r="WA680" s="26"/>
      <c r="WB680" s="26"/>
      <c r="WC680" s="26"/>
      <c r="WD680" s="26"/>
      <c r="WE680" s="26"/>
      <c r="WF680" s="26"/>
      <c r="WG680" s="26"/>
      <c r="WH680" s="26"/>
      <c r="WI680" s="26"/>
      <c r="WJ680" s="26"/>
      <c r="WK680" s="26"/>
      <c r="WL680" s="26"/>
      <c r="WM680" s="26"/>
      <c r="WN680" s="26"/>
      <c r="WO680" s="26"/>
      <c r="WP680" s="26"/>
      <c r="WQ680" s="26"/>
      <c r="WR680" s="26"/>
    </row>
    <row r="681" spans="1:616" ht="18.75" customHeight="1" x14ac:dyDescent="0.25">
      <c r="A681" s="3"/>
      <c r="B681" s="380"/>
      <c r="C681" s="572"/>
      <c r="D681" s="337"/>
      <c r="E681" s="360"/>
      <c r="F681" s="159"/>
      <c r="G681" s="5">
        <v>26</v>
      </c>
      <c r="H681" s="5">
        <v>28</v>
      </c>
      <c r="I681" s="5">
        <v>30</v>
      </c>
      <c r="J681" s="5">
        <v>32</v>
      </c>
      <c r="K681" s="6">
        <v>34</v>
      </c>
      <c r="L681" s="8">
        <v>36</v>
      </c>
      <c r="M681" s="5">
        <v>38</v>
      </c>
      <c r="N681" s="5">
        <v>40</v>
      </c>
      <c r="O681" s="5">
        <v>42</v>
      </c>
      <c r="P681" s="5">
        <v>44</v>
      </c>
      <c r="Q681" s="77"/>
      <c r="R681" s="21"/>
      <c r="S681" s="21"/>
      <c r="T681" s="21"/>
      <c r="U681" s="63"/>
      <c r="V681" s="168"/>
      <c r="W681" s="169"/>
      <c r="X681" s="4"/>
      <c r="Y681" s="4"/>
      <c r="Z681" s="4"/>
      <c r="AA681" s="4"/>
      <c r="AB681" s="4"/>
      <c r="AC681" s="4"/>
      <c r="AD681" s="4"/>
      <c r="AE681" s="4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</row>
    <row r="682" spans="1:616" ht="20.25" customHeight="1" x14ac:dyDescent="0.25">
      <c r="A682" s="3"/>
      <c r="B682" s="380"/>
      <c r="C682" s="572"/>
      <c r="D682" s="337"/>
      <c r="E682" s="360"/>
      <c r="F682" s="7" t="s">
        <v>2</v>
      </c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77"/>
      <c r="R682" s="21"/>
      <c r="S682" s="21"/>
      <c r="T682" s="21"/>
      <c r="U682" s="63"/>
      <c r="V682" s="203">
        <f>SUM(G682:P682)</f>
        <v>0</v>
      </c>
      <c r="W682" s="10">
        <f>SUM(G682:K682)*G680+SUM(L682:P682)*L680</f>
        <v>0</v>
      </c>
      <c r="X682" s="4"/>
      <c r="Y682" s="4"/>
      <c r="Z682" s="4"/>
      <c r="AA682" s="4"/>
      <c r="AB682" s="4"/>
      <c r="AC682" s="4"/>
      <c r="AD682" s="4"/>
      <c r="AE682" s="4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</row>
    <row r="683" spans="1:616" ht="20.25" customHeight="1" x14ac:dyDescent="0.25">
      <c r="A683" s="3"/>
      <c r="B683" s="380"/>
      <c r="C683" s="572"/>
      <c r="D683" s="337"/>
      <c r="E683" s="360"/>
      <c r="F683" s="88" t="s">
        <v>1</v>
      </c>
      <c r="G683" s="278"/>
      <c r="H683" s="278"/>
      <c r="I683" s="278"/>
      <c r="J683" s="278"/>
      <c r="K683" s="278"/>
      <c r="L683" s="278"/>
      <c r="M683" s="278"/>
      <c r="N683" s="278"/>
      <c r="O683" s="278"/>
      <c r="P683" s="161"/>
      <c r="Q683" s="121"/>
      <c r="R683" s="164"/>
      <c r="S683" s="164"/>
      <c r="T683" s="164"/>
      <c r="U683" s="122"/>
      <c r="V683" s="203">
        <f>SUM(G683:P683)</f>
        <v>0</v>
      </c>
      <c r="W683" s="10">
        <f>SUM(G683:K683)*G680+SUM(L683:P683)*L680</f>
        <v>0</v>
      </c>
      <c r="X683" s="4"/>
      <c r="Y683" s="4"/>
      <c r="Z683" s="4"/>
      <c r="AA683" s="4"/>
      <c r="AB683" s="4"/>
      <c r="AC683" s="4"/>
      <c r="AD683" s="4"/>
      <c r="AE683" s="4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</row>
    <row r="684" spans="1:616" s="4" customFormat="1" ht="3.75" customHeight="1" x14ac:dyDescent="0.25">
      <c r="A684" s="3"/>
      <c r="B684" s="66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</row>
    <row r="685" spans="1:616" s="19" customFormat="1" ht="33" customHeight="1" x14ac:dyDescent="0.25">
      <c r="A685" s="26"/>
      <c r="B685" s="433"/>
      <c r="C685" s="572" t="s">
        <v>377</v>
      </c>
      <c r="D685" s="337" t="s">
        <v>297</v>
      </c>
      <c r="E685" s="337" t="s">
        <v>21</v>
      </c>
      <c r="F685" s="307"/>
      <c r="G685" s="312">
        <v>250</v>
      </c>
      <c r="H685" s="312"/>
      <c r="I685" s="312"/>
      <c r="J685" s="312"/>
      <c r="K685" s="312"/>
      <c r="L685" s="316">
        <v>290</v>
      </c>
      <c r="M685" s="316"/>
      <c r="N685" s="316"/>
      <c r="O685" s="316"/>
      <c r="P685" s="316"/>
      <c r="Q685" s="119"/>
      <c r="R685" s="165"/>
      <c r="S685" s="165"/>
      <c r="T685" s="165"/>
      <c r="U685" s="120"/>
      <c r="V685" s="166"/>
      <c r="W685" s="167"/>
      <c r="X685" s="158"/>
      <c r="Y685" s="158"/>
      <c r="Z685" s="158"/>
      <c r="AA685" s="158"/>
      <c r="AB685" s="158"/>
      <c r="AC685" s="158"/>
      <c r="AD685" s="158"/>
      <c r="AE685" s="158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SQ685" s="26"/>
      <c r="SR685" s="26"/>
      <c r="SS685" s="26"/>
      <c r="ST685" s="26"/>
      <c r="SU685" s="26"/>
      <c r="SV685" s="26"/>
      <c r="SW685" s="26"/>
      <c r="SX685" s="26"/>
      <c r="SY685" s="26"/>
      <c r="SZ685" s="26"/>
      <c r="TA685" s="26"/>
      <c r="TB685" s="26"/>
      <c r="TC685" s="26"/>
      <c r="TD685" s="26"/>
      <c r="TE685" s="26"/>
      <c r="TF685" s="26"/>
      <c r="TG685" s="26"/>
      <c r="TH685" s="26"/>
      <c r="TI685" s="26"/>
      <c r="TJ685" s="26"/>
      <c r="TK685" s="26"/>
      <c r="TL685" s="26"/>
      <c r="TM685" s="26"/>
      <c r="TN685" s="26"/>
      <c r="TO685" s="26"/>
      <c r="TP685" s="26"/>
      <c r="TQ685" s="26"/>
      <c r="TR685" s="26"/>
      <c r="TS685" s="26"/>
      <c r="TT685" s="26"/>
      <c r="TU685" s="26"/>
      <c r="TV685" s="26"/>
      <c r="TW685" s="26"/>
      <c r="TX685" s="26"/>
      <c r="TY685" s="26"/>
      <c r="TZ685" s="26"/>
      <c r="UA685" s="26"/>
      <c r="UB685" s="26"/>
      <c r="UC685" s="26"/>
      <c r="UD685" s="26"/>
      <c r="UE685" s="26"/>
      <c r="UF685" s="26"/>
      <c r="UG685" s="26"/>
      <c r="UH685" s="26"/>
      <c r="UI685" s="26"/>
      <c r="UJ685" s="26"/>
      <c r="UK685" s="26"/>
      <c r="UL685" s="26"/>
      <c r="UM685" s="26"/>
      <c r="UN685" s="26"/>
      <c r="UO685" s="26"/>
      <c r="UP685" s="26"/>
      <c r="UQ685" s="26"/>
      <c r="UR685" s="26"/>
      <c r="US685" s="26"/>
      <c r="UT685" s="26"/>
      <c r="UU685" s="26"/>
      <c r="UV685" s="26"/>
      <c r="UW685" s="26"/>
      <c r="UX685" s="26"/>
      <c r="UY685" s="26"/>
      <c r="UZ685" s="26"/>
      <c r="VA685" s="26"/>
      <c r="VB685" s="26"/>
      <c r="VC685" s="26"/>
      <c r="VD685" s="26"/>
      <c r="VE685" s="26"/>
      <c r="VF685" s="26"/>
      <c r="VG685" s="26"/>
      <c r="VH685" s="26"/>
      <c r="VI685" s="26"/>
      <c r="VJ685" s="26"/>
      <c r="VK685" s="26"/>
      <c r="VL685" s="26"/>
      <c r="VM685" s="26"/>
      <c r="VN685" s="26"/>
      <c r="VO685" s="26"/>
      <c r="VP685" s="26"/>
      <c r="VQ685" s="26"/>
      <c r="VR685" s="26"/>
      <c r="VS685" s="26"/>
      <c r="VT685" s="26"/>
      <c r="VU685" s="26"/>
      <c r="VV685" s="26"/>
      <c r="VW685" s="26"/>
      <c r="VX685" s="26"/>
      <c r="VY685" s="26"/>
      <c r="VZ685" s="26"/>
      <c r="WA685" s="26"/>
      <c r="WB685" s="26"/>
      <c r="WC685" s="26"/>
      <c r="WD685" s="26"/>
      <c r="WE685" s="26"/>
      <c r="WF685" s="26"/>
      <c r="WG685" s="26"/>
      <c r="WH685" s="26"/>
      <c r="WI685" s="26"/>
      <c r="WJ685" s="26"/>
      <c r="WK685" s="26"/>
      <c r="WL685" s="26"/>
      <c r="WM685" s="26"/>
      <c r="WN685" s="26"/>
      <c r="WO685" s="26"/>
      <c r="WP685" s="26"/>
      <c r="WQ685" s="26"/>
      <c r="WR685" s="26"/>
    </row>
    <row r="686" spans="1:616" ht="21.75" customHeight="1" x14ac:dyDescent="0.25">
      <c r="A686" s="3"/>
      <c r="B686" s="433"/>
      <c r="C686" s="572"/>
      <c r="D686" s="337"/>
      <c r="E686" s="360"/>
      <c r="F686" s="308"/>
      <c r="G686" s="5">
        <v>26</v>
      </c>
      <c r="H686" s="5">
        <v>28</v>
      </c>
      <c r="I686" s="5">
        <v>30</v>
      </c>
      <c r="J686" s="5">
        <v>32</v>
      </c>
      <c r="K686" s="6">
        <v>34</v>
      </c>
      <c r="L686" s="8">
        <v>36</v>
      </c>
      <c r="M686" s="5">
        <v>38</v>
      </c>
      <c r="N686" s="5">
        <v>40</v>
      </c>
      <c r="O686" s="5">
        <v>42</v>
      </c>
      <c r="P686" s="5">
        <v>44</v>
      </c>
      <c r="Q686" s="77"/>
      <c r="R686" s="21"/>
      <c r="S686" s="21"/>
      <c r="T686" s="21"/>
      <c r="U686" s="63"/>
      <c r="V686" s="168"/>
      <c r="W686" s="169"/>
      <c r="X686" s="4"/>
      <c r="Y686" s="4"/>
      <c r="Z686" s="4"/>
      <c r="AA686" s="4"/>
      <c r="AB686" s="4"/>
      <c r="AC686" s="4"/>
      <c r="AD686" s="4"/>
      <c r="AE686" s="4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</row>
    <row r="687" spans="1:616" ht="21.95" customHeight="1" x14ac:dyDescent="0.25">
      <c r="A687" s="3"/>
      <c r="B687" s="433"/>
      <c r="C687" s="572"/>
      <c r="D687" s="337"/>
      <c r="E687" s="360"/>
      <c r="F687" s="7" t="s">
        <v>2</v>
      </c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77"/>
      <c r="R687" s="21"/>
      <c r="S687" s="21"/>
      <c r="T687" s="21"/>
      <c r="U687" s="63"/>
      <c r="V687" s="203">
        <f>SUM(G687:P687)</f>
        <v>0</v>
      </c>
      <c r="W687" s="10">
        <f>SUM(G687:K687)*G685+SUM(L687:P687)*L685</f>
        <v>0</v>
      </c>
      <c r="X687" s="4"/>
      <c r="Y687" s="4"/>
      <c r="Z687" s="4"/>
      <c r="AA687" s="4"/>
      <c r="AB687" s="4"/>
      <c r="AC687" s="4"/>
      <c r="AD687" s="4"/>
      <c r="AE687" s="4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</row>
    <row r="688" spans="1:616" ht="21.95" customHeight="1" x14ac:dyDescent="0.25">
      <c r="A688" s="3"/>
      <c r="B688" s="433"/>
      <c r="C688" s="572"/>
      <c r="D688" s="337"/>
      <c r="E688" s="360"/>
      <c r="F688" s="88" t="s">
        <v>1</v>
      </c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21"/>
      <c r="R688" s="164"/>
      <c r="S688" s="164"/>
      <c r="T688" s="164"/>
      <c r="U688" s="122"/>
      <c r="V688" s="203">
        <f>SUM(G688:P688)</f>
        <v>0</v>
      </c>
      <c r="W688" s="10">
        <f>SUM(G688:K688)*G685+SUM(L688:P688)*L685</f>
        <v>0</v>
      </c>
      <c r="X688" s="4"/>
      <c r="Y688" s="4"/>
      <c r="Z688" s="4"/>
      <c r="AA688" s="4"/>
      <c r="AB688" s="4"/>
      <c r="AC688" s="4"/>
      <c r="AD688" s="4"/>
      <c r="AE688" s="4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</row>
    <row r="689" spans="1:616" s="4" customFormat="1" ht="4.5" customHeight="1" x14ac:dyDescent="0.25">
      <c r="A689" s="3"/>
      <c r="B689" s="72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4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</row>
    <row r="690" spans="1:616" s="19" customFormat="1" ht="27.75" customHeight="1" x14ac:dyDescent="0.25">
      <c r="A690" s="370"/>
      <c r="B690" s="378"/>
      <c r="C690" s="572" t="s">
        <v>255</v>
      </c>
      <c r="D690" s="337" t="s">
        <v>58</v>
      </c>
      <c r="E690" s="337" t="s">
        <v>21</v>
      </c>
      <c r="F690" s="307"/>
      <c r="G690" s="312">
        <v>185</v>
      </c>
      <c r="H690" s="312"/>
      <c r="I690" s="312"/>
      <c r="J690" s="312"/>
      <c r="K690" s="312"/>
      <c r="L690" s="316">
        <v>230</v>
      </c>
      <c r="M690" s="316"/>
      <c r="N690" s="316"/>
      <c r="O690" s="316"/>
      <c r="P690" s="316"/>
      <c r="Q690" s="86"/>
      <c r="R690" s="86"/>
      <c r="S690" s="86"/>
      <c r="T690" s="86"/>
      <c r="U690" s="86"/>
      <c r="V690" s="187"/>
      <c r="W690" s="188"/>
      <c r="X690" s="157"/>
      <c r="Y690" s="158"/>
      <c r="Z690" s="158"/>
      <c r="AA690" s="158"/>
      <c r="AB690" s="158"/>
      <c r="AC690" s="158"/>
      <c r="AD690" s="158"/>
      <c r="AE690" s="158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6"/>
      <c r="FP690" s="26"/>
      <c r="FQ690" s="26"/>
      <c r="FR690" s="26"/>
      <c r="FS690" s="26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6"/>
      <c r="GH690" s="26"/>
      <c r="GI690" s="26"/>
      <c r="GJ690" s="26"/>
      <c r="GK690" s="26"/>
      <c r="GL690" s="26"/>
      <c r="GM690" s="26"/>
      <c r="GN690" s="26"/>
      <c r="GO690" s="26"/>
      <c r="GP690" s="26"/>
      <c r="GQ690" s="26"/>
      <c r="GR690" s="26"/>
      <c r="GS690" s="26"/>
      <c r="GT690" s="26"/>
      <c r="GU690" s="26"/>
      <c r="GV690" s="26"/>
      <c r="GW690" s="26"/>
      <c r="GX690" s="26"/>
      <c r="GY690" s="26"/>
      <c r="GZ690" s="26"/>
      <c r="HA690" s="26"/>
      <c r="HB690" s="26"/>
      <c r="HC690" s="26"/>
      <c r="HD690" s="26"/>
      <c r="HE690" s="26"/>
      <c r="HF690" s="26"/>
      <c r="HG690" s="26"/>
      <c r="HH690" s="26"/>
      <c r="HI690" s="26"/>
      <c r="HJ690" s="26"/>
      <c r="HK690" s="26"/>
      <c r="HL690" s="26"/>
      <c r="HM690" s="26"/>
      <c r="HN690" s="26"/>
      <c r="HO690" s="26"/>
      <c r="HP690" s="26"/>
      <c r="HQ690" s="26"/>
      <c r="HR690" s="26"/>
      <c r="HS690" s="26"/>
      <c r="HT690" s="26"/>
      <c r="HU690" s="26"/>
      <c r="HV690" s="26"/>
      <c r="HW690" s="26"/>
      <c r="HX690" s="26"/>
      <c r="HY690" s="26"/>
      <c r="HZ690" s="26"/>
      <c r="IA690" s="26"/>
      <c r="IB690" s="26"/>
      <c r="IC690" s="26"/>
      <c r="ID690" s="26"/>
      <c r="IE690" s="26"/>
      <c r="IF690" s="26"/>
      <c r="IG690" s="26"/>
      <c r="IH690" s="26"/>
      <c r="II690" s="26"/>
      <c r="IJ690" s="26"/>
      <c r="IK690" s="26"/>
      <c r="IL690" s="26"/>
      <c r="IM690" s="26"/>
      <c r="IN690" s="26"/>
      <c r="IO690" s="26"/>
      <c r="IP690" s="26"/>
      <c r="IQ690" s="26"/>
      <c r="IR690" s="26"/>
      <c r="IS690" s="26"/>
      <c r="IT690" s="26"/>
      <c r="IU690" s="26"/>
      <c r="IV690" s="26"/>
      <c r="IW690" s="26"/>
      <c r="IX690" s="26"/>
      <c r="IY690" s="26"/>
      <c r="IZ690" s="26"/>
      <c r="JA690" s="26"/>
      <c r="JB690" s="26"/>
      <c r="JC690" s="26"/>
      <c r="JD690" s="26"/>
      <c r="JE690" s="26"/>
      <c r="JF690" s="26"/>
      <c r="JG690" s="26"/>
      <c r="JH690" s="26"/>
      <c r="JI690" s="26"/>
      <c r="JJ690" s="26"/>
      <c r="JK690" s="26"/>
      <c r="JL690" s="26"/>
      <c r="JM690" s="26"/>
      <c r="JN690" s="26"/>
      <c r="JO690" s="26"/>
      <c r="JP690" s="26"/>
      <c r="JQ690" s="26"/>
      <c r="JR690" s="26"/>
      <c r="JS690" s="26"/>
      <c r="JT690" s="26"/>
      <c r="JU690" s="26"/>
      <c r="JV690" s="26"/>
      <c r="JW690" s="26"/>
      <c r="JX690" s="26"/>
      <c r="JY690" s="26"/>
      <c r="JZ690" s="26"/>
      <c r="KA690" s="26"/>
      <c r="KB690" s="26"/>
      <c r="KC690" s="26"/>
      <c r="KD690" s="26"/>
      <c r="KE690" s="26"/>
      <c r="KF690" s="26"/>
      <c r="KG690" s="26"/>
      <c r="KH690" s="26"/>
      <c r="KI690" s="26"/>
      <c r="KJ690" s="26"/>
      <c r="KK690" s="26"/>
      <c r="KL690" s="26"/>
      <c r="KM690" s="26"/>
      <c r="KN690" s="26"/>
      <c r="KO690" s="26"/>
      <c r="KP690" s="26"/>
      <c r="KQ690" s="26"/>
      <c r="KR690" s="26"/>
      <c r="KS690" s="26"/>
      <c r="KT690" s="26"/>
      <c r="KU690" s="26"/>
      <c r="KV690" s="26"/>
      <c r="KW690" s="26"/>
      <c r="KX690" s="26"/>
      <c r="KY690" s="26"/>
      <c r="KZ690" s="26"/>
      <c r="LA690" s="26"/>
      <c r="LB690" s="26"/>
      <c r="LC690" s="26"/>
      <c r="LD690" s="26"/>
      <c r="LE690" s="26"/>
      <c r="LF690" s="26"/>
      <c r="LG690" s="26"/>
      <c r="LH690" s="26"/>
      <c r="LI690" s="26"/>
      <c r="LJ690" s="26"/>
      <c r="LK690" s="26"/>
      <c r="LL690" s="26"/>
      <c r="LM690" s="26"/>
      <c r="LN690" s="26"/>
      <c r="LO690" s="26"/>
      <c r="LP690" s="26"/>
      <c r="LQ690" s="26"/>
      <c r="LR690" s="26"/>
      <c r="LS690" s="26"/>
      <c r="LT690" s="26"/>
      <c r="LU690" s="26"/>
      <c r="LV690" s="26"/>
      <c r="LW690" s="26"/>
      <c r="LX690" s="26"/>
      <c r="LY690" s="26"/>
      <c r="LZ690" s="26"/>
      <c r="MA690" s="26"/>
      <c r="MB690" s="26"/>
      <c r="MC690" s="26"/>
      <c r="MD690" s="26"/>
      <c r="ME690" s="26"/>
      <c r="MF690" s="26"/>
      <c r="MG690" s="26"/>
      <c r="MH690" s="26"/>
      <c r="MI690" s="26"/>
      <c r="MJ690" s="26"/>
      <c r="MK690" s="26"/>
      <c r="ML690" s="26"/>
      <c r="MM690" s="26"/>
      <c r="MN690" s="26"/>
      <c r="MO690" s="26"/>
      <c r="MP690" s="26"/>
      <c r="MQ690" s="26"/>
      <c r="MR690" s="26"/>
      <c r="MS690" s="26"/>
      <c r="MT690" s="26"/>
      <c r="MU690" s="26"/>
      <c r="MV690" s="26"/>
      <c r="MW690" s="26"/>
      <c r="MX690" s="26"/>
      <c r="MY690" s="26"/>
      <c r="MZ690" s="26"/>
      <c r="NA690" s="26"/>
      <c r="NB690" s="26"/>
      <c r="NC690" s="26"/>
      <c r="ND690" s="26"/>
      <c r="NE690" s="26"/>
      <c r="NF690" s="26"/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SQ690" s="26"/>
      <c r="SR690" s="26"/>
      <c r="SS690" s="26"/>
      <c r="ST690" s="26"/>
      <c r="SU690" s="26"/>
      <c r="SV690" s="26"/>
      <c r="SW690" s="26"/>
      <c r="SX690" s="26"/>
      <c r="SY690" s="26"/>
      <c r="SZ690" s="26"/>
      <c r="TA690" s="26"/>
      <c r="TB690" s="26"/>
      <c r="TC690" s="26"/>
      <c r="TD690" s="26"/>
      <c r="TE690" s="26"/>
      <c r="TF690" s="26"/>
      <c r="TG690" s="26"/>
      <c r="TH690" s="26"/>
      <c r="TI690" s="26"/>
      <c r="TJ690" s="26"/>
      <c r="TK690" s="26"/>
      <c r="TL690" s="26"/>
      <c r="TM690" s="26"/>
      <c r="TN690" s="26"/>
      <c r="TO690" s="26"/>
      <c r="TP690" s="26"/>
      <c r="TQ690" s="26"/>
      <c r="TR690" s="26"/>
      <c r="TS690" s="26"/>
      <c r="TT690" s="26"/>
      <c r="TU690" s="26"/>
      <c r="TV690" s="26"/>
      <c r="TW690" s="26"/>
      <c r="TX690" s="26"/>
      <c r="TY690" s="26"/>
      <c r="TZ690" s="26"/>
      <c r="UA690" s="26"/>
      <c r="UB690" s="26"/>
      <c r="UC690" s="26"/>
      <c r="UD690" s="26"/>
      <c r="UE690" s="26"/>
      <c r="UF690" s="26"/>
      <c r="UG690" s="26"/>
      <c r="UH690" s="26"/>
      <c r="UI690" s="26"/>
      <c r="UJ690" s="26"/>
      <c r="UK690" s="26"/>
      <c r="UL690" s="26"/>
      <c r="UM690" s="26"/>
      <c r="UN690" s="26"/>
      <c r="UO690" s="26"/>
      <c r="UP690" s="26"/>
      <c r="UQ690" s="26"/>
      <c r="UR690" s="26"/>
      <c r="US690" s="26"/>
      <c r="UT690" s="26"/>
      <c r="UU690" s="26"/>
      <c r="UV690" s="26"/>
      <c r="UW690" s="26"/>
      <c r="UX690" s="26"/>
      <c r="UY690" s="26"/>
      <c r="UZ690" s="26"/>
      <c r="VA690" s="26"/>
      <c r="VB690" s="26"/>
      <c r="VC690" s="26"/>
      <c r="VD690" s="26"/>
      <c r="VE690" s="26"/>
      <c r="VF690" s="26"/>
      <c r="VG690" s="26"/>
      <c r="VH690" s="26"/>
      <c r="VI690" s="26"/>
      <c r="VJ690" s="26"/>
      <c r="VK690" s="26"/>
      <c r="VL690" s="26"/>
      <c r="VM690" s="26"/>
      <c r="VN690" s="26"/>
      <c r="VO690" s="26"/>
      <c r="VP690" s="26"/>
      <c r="VQ690" s="26"/>
    </row>
    <row r="691" spans="1:616" ht="27.75" customHeight="1" x14ac:dyDescent="0.25">
      <c r="A691" s="371"/>
      <c r="B691" s="379"/>
      <c r="C691" s="572"/>
      <c r="D691" s="337"/>
      <c r="E691" s="337"/>
      <c r="F691" s="308"/>
      <c r="G691" s="5">
        <v>26</v>
      </c>
      <c r="H691" s="5">
        <v>28</v>
      </c>
      <c r="I691" s="5">
        <v>30</v>
      </c>
      <c r="J691" s="5">
        <v>32</v>
      </c>
      <c r="K691" s="11">
        <v>34</v>
      </c>
      <c r="L691" s="5">
        <v>36</v>
      </c>
      <c r="M691" s="5">
        <v>38</v>
      </c>
      <c r="N691" s="5">
        <v>40</v>
      </c>
      <c r="O691" s="5">
        <v>42</v>
      </c>
      <c r="P691" s="11">
        <v>44</v>
      </c>
      <c r="Q691" s="175"/>
      <c r="R691" s="175"/>
      <c r="S691" s="175"/>
      <c r="T691" s="175"/>
      <c r="U691" s="175"/>
      <c r="V691" s="226"/>
      <c r="W691" s="222"/>
      <c r="X691" s="157"/>
      <c r="Y691" s="158"/>
      <c r="Z691" s="158"/>
      <c r="AA691" s="158"/>
      <c r="AB691" s="158"/>
      <c r="AC691" s="158"/>
      <c r="AD691" s="158"/>
      <c r="AE691" s="158"/>
    </row>
    <row r="692" spans="1:616" ht="21" customHeight="1" x14ac:dyDescent="0.25">
      <c r="A692" s="371"/>
      <c r="B692" s="379"/>
      <c r="C692" s="572"/>
      <c r="D692" s="337"/>
      <c r="E692" s="337"/>
      <c r="F692" s="88" t="s">
        <v>1</v>
      </c>
      <c r="G692" s="105"/>
      <c r="H692" s="105"/>
      <c r="I692" s="105"/>
      <c r="J692" s="105"/>
      <c r="K692" s="105"/>
      <c r="L692" s="105"/>
      <c r="M692" s="105"/>
      <c r="N692" s="112"/>
      <c r="O692" s="112"/>
      <c r="P692" s="112"/>
      <c r="Q692" s="175"/>
      <c r="R692" s="175"/>
      <c r="S692" s="175"/>
      <c r="T692" s="175"/>
      <c r="U692" s="175"/>
      <c r="V692" s="203">
        <f>SUM(G692:P692)</f>
        <v>0</v>
      </c>
      <c r="W692" s="14">
        <f>SUM(G692:K692)*G690+SUM(L692:P692)*L690</f>
        <v>0</v>
      </c>
      <c r="X692" s="157"/>
      <c r="Y692" s="158"/>
      <c r="Z692" s="158"/>
      <c r="AA692" s="158"/>
      <c r="AB692" s="158"/>
      <c r="AC692" s="158"/>
      <c r="AD692" s="158"/>
      <c r="AE692" s="158"/>
    </row>
    <row r="693" spans="1:616" ht="21" customHeight="1" x14ac:dyDescent="0.25">
      <c r="A693" s="372"/>
      <c r="B693" s="379"/>
      <c r="C693" s="572"/>
      <c r="D693" s="337"/>
      <c r="E693" s="337"/>
      <c r="F693" s="20" t="s">
        <v>2</v>
      </c>
      <c r="G693" s="112"/>
      <c r="H693" s="112"/>
      <c r="I693" s="112"/>
      <c r="J693" s="112"/>
      <c r="K693" s="105"/>
      <c r="L693" s="105"/>
      <c r="M693" s="105"/>
      <c r="N693" s="112"/>
      <c r="O693" s="112"/>
      <c r="P693" s="112"/>
      <c r="Q693" s="87"/>
      <c r="R693" s="87"/>
      <c r="S693" s="87"/>
      <c r="T693" s="87"/>
      <c r="U693" s="87"/>
      <c r="V693" s="203">
        <f>SUM(G693:P693)</f>
        <v>0</v>
      </c>
      <c r="W693" s="14">
        <f>SUM(G693:K693)*G690+SUM(L693:P693)*L690</f>
        <v>0</v>
      </c>
      <c r="X693" s="157"/>
      <c r="Y693" s="158"/>
      <c r="Z693" s="158"/>
      <c r="AA693" s="158"/>
      <c r="AB693" s="158"/>
      <c r="AC693" s="158"/>
      <c r="AD693" s="158"/>
      <c r="AE693" s="158"/>
    </row>
    <row r="694" spans="1:616" s="4" customFormat="1" ht="4.5" customHeight="1" x14ac:dyDescent="0.25">
      <c r="A694" s="276"/>
      <c r="B694" s="66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8"/>
      <c r="X694" s="157"/>
      <c r="Y694" s="158"/>
      <c r="Z694" s="158"/>
      <c r="AA694" s="158"/>
      <c r="AB694" s="158"/>
      <c r="AC694" s="158"/>
      <c r="AD694" s="158"/>
      <c r="AE694" s="15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</row>
    <row r="695" spans="1:616" s="19" customFormat="1" ht="30.75" customHeight="1" x14ac:dyDescent="0.25">
      <c r="A695" s="26"/>
      <c r="B695" s="433"/>
      <c r="C695" s="569" t="s">
        <v>298</v>
      </c>
      <c r="D695" s="336" t="s">
        <v>299</v>
      </c>
      <c r="E695" s="337" t="s">
        <v>19</v>
      </c>
      <c r="F695" s="156"/>
      <c r="G695" s="312">
        <v>165</v>
      </c>
      <c r="H695" s="312"/>
      <c r="I695" s="312"/>
      <c r="J695" s="312"/>
      <c r="K695" s="312"/>
      <c r="L695" s="316">
        <v>220</v>
      </c>
      <c r="M695" s="316"/>
      <c r="N695" s="316"/>
      <c r="O695" s="316"/>
      <c r="P695" s="316"/>
      <c r="Q695" s="21"/>
      <c r="R695" s="21"/>
      <c r="S695" s="21"/>
      <c r="T695" s="21"/>
      <c r="U695" s="63"/>
      <c r="V695" s="166"/>
      <c r="W695" s="167"/>
      <c r="X695" s="158"/>
      <c r="Y695" s="158"/>
      <c r="Z695" s="158"/>
      <c r="AA695" s="158"/>
      <c r="AB695" s="158"/>
      <c r="AC695" s="158"/>
      <c r="AD695" s="158"/>
      <c r="AE695" s="158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6"/>
      <c r="GH695" s="26"/>
      <c r="GI695" s="26"/>
      <c r="GJ695" s="26"/>
      <c r="GK695" s="26"/>
      <c r="GL695" s="26"/>
      <c r="GM695" s="26"/>
      <c r="GN695" s="26"/>
      <c r="GO695" s="26"/>
      <c r="GP695" s="26"/>
      <c r="GQ695" s="26"/>
      <c r="GR695" s="26"/>
      <c r="GS695" s="26"/>
      <c r="GT695" s="26"/>
      <c r="GU695" s="26"/>
      <c r="GV695" s="26"/>
      <c r="GW695" s="26"/>
      <c r="GX695" s="26"/>
      <c r="GY695" s="26"/>
      <c r="GZ695" s="26"/>
      <c r="HA695" s="26"/>
      <c r="HB695" s="26"/>
      <c r="HC695" s="26"/>
      <c r="HD695" s="26"/>
      <c r="HE695" s="26"/>
      <c r="HF695" s="26"/>
      <c r="HG695" s="26"/>
      <c r="HH695" s="26"/>
      <c r="HI695" s="26"/>
      <c r="HJ695" s="26"/>
      <c r="HK695" s="26"/>
      <c r="HL695" s="26"/>
      <c r="HM695" s="26"/>
      <c r="HN695" s="26"/>
      <c r="HO695" s="26"/>
      <c r="HP695" s="26"/>
      <c r="HQ695" s="26"/>
      <c r="HR695" s="26"/>
      <c r="HS695" s="26"/>
      <c r="HT695" s="26"/>
      <c r="HU695" s="26"/>
      <c r="HV695" s="26"/>
      <c r="HW695" s="26"/>
      <c r="HX695" s="26"/>
      <c r="HY695" s="26"/>
      <c r="HZ695" s="26"/>
      <c r="IA695" s="26"/>
      <c r="IB695" s="26"/>
      <c r="IC695" s="26"/>
      <c r="ID695" s="26"/>
      <c r="IE695" s="26"/>
      <c r="IF695" s="26"/>
      <c r="IG695" s="26"/>
      <c r="IH695" s="26"/>
      <c r="II695" s="26"/>
      <c r="IJ695" s="26"/>
      <c r="IK695" s="26"/>
      <c r="IL695" s="26"/>
      <c r="IM695" s="26"/>
      <c r="IN695" s="26"/>
      <c r="IO695" s="26"/>
      <c r="IP695" s="26"/>
      <c r="IQ695" s="26"/>
      <c r="IR695" s="26"/>
      <c r="IS695" s="26"/>
      <c r="IT695" s="26"/>
      <c r="IU695" s="26"/>
      <c r="IV695" s="26"/>
      <c r="IW695" s="26"/>
      <c r="IX695" s="26"/>
      <c r="IY695" s="26"/>
      <c r="IZ695" s="26"/>
      <c r="JA695" s="26"/>
      <c r="JB695" s="26"/>
      <c r="JC695" s="26"/>
      <c r="JD695" s="26"/>
      <c r="JE695" s="26"/>
      <c r="JF695" s="26"/>
      <c r="JG695" s="26"/>
      <c r="JH695" s="26"/>
      <c r="JI695" s="26"/>
      <c r="JJ695" s="26"/>
      <c r="JK695" s="26"/>
      <c r="JL695" s="26"/>
      <c r="JM695" s="26"/>
      <c r="JN695" s="26"/>
      <c r="JO695" s="26"/>
      <c r="JP695" s="26"/>
      <c r="JQ695" s="26"/>
      <c r="JR695" s="26"/>
      <c r="JS695" s="26"/>
      <c r="JT695" s="26"/>
      <c r="JU695" s="26"/>
      <c r="JV695" s="26"/>
      <c r="JW695" s="26"/>
      <c r="JX695" s="26"/>
      <c r="JY695" s="26"/>
      <c r="JZ695" s="26"/>
      <c r="KA695" s="26"/>
      <c r="KB695" s="26"/>
      <c r="KC695" s="26"/>
      <c r="KD695" s="26"/>
      <c r="KE695" s="26"/>
      <c r="KF695" s="26"/>
      <c r="KG695" s="26"/>
      <c r="KH695" s="26"/>
      <c r="KI695" s="26"/>
      <c r="KJ695" s="26"/>
      <c r="KK695" s="26"/>
      <c r="KL695" s="26"/>
      <c r="KM695" s="26"/>
      <c r="KN695" s="26"/>
      <c r="KO695" s="26"/>
      <c r="KP695" s="26"/>
      <c r="KQ695" s="26"/>
      <c r="KR695" s="26"/>
      <c r="KS695" s="26"/>
      <c r="KT695" s="26"/>
      <c r="KU695" s="26"/>
      <c r="KV695" s="26"/>
      <c r="KW695" s="26"/>
      <c r="KX695" s="26"/>
      <c r="KY695" s="26"/>
      <c r="KZ695" s="26"/>
      <c r="LA695" s="26"/>
      <c r="LB695" s="26"/>
      <c r="LC695" s="26"/>
      <c r="LD695" s="26"/>
      <c r="LE695" s="26"/>
      <c r="LF695" s="26"/>
      <c r="LG695" s="26"/>
      <c r="LH695" s="26"/>
      <c r="LI695" s="26"/>
      <c r="LJ695" s="26"/>
      <c r="LK695" s="26"/>
      <c r="LL695" s="26"/>
      <c r="LM695" s="26"/>
      <c r="LN695" s="26"/>
      <c r="LO695" s="26"/>
      <c r="LP695" s="26"/>
      <c r="LQ695" s="26"/>
      <c r="LR695" s="26"/>
      <c r="LS695" s="26"/>
      <c r="LT695" s="26"/>
      <c r="LU695" s="26"/>
      <c r="LV695" s="26"/>
      <c r="LW695" s="26"/>
      <c r="LX695" s="26"/>
      <c r="LY695" s="26"/>
      <c r="LZ695" s="26"/>
      <c r="MA695" s="26"/>
      <c r="MB695" s="26"/>
      <c r="MC695" s="26"/>
      <c r="MD695" s="26"/>
      <c r="ME695" s="26"/>
      <c r="MF695" s="26"/>
      <c r="MG695" s="26"/>
      <c r="MH695" s="26"/>
      <c r="MI695" s="26"/>
      <c r="MJ695" s="26"/>
      <c r="MK695" s="26"/>
      <c r="ML695" s="26"/>
      <c r="MM695" s="26"/>
      <c r="MN695" s="26"/>
      <c r="MO695" s="26"/>
      <c r="MP695" s="26"/>
      <c r="MQ695" s="26"/>
      <c r="MR695" s="26"/>
      <c r="MS695" s="26"/>
      <c r="MT695" s="26"/>
      <c r="MU695" s="26"/>
      <c r="MV695" s="26"/>
      <c r="MW695" s="26"/>
      <c r="MX695" s="26"/>
      <c r="MY695" s="26"/>
      <c r="MZ695" s="26"/>
      <c r="NA695" s="26"/>
      <c r="NB695" s="26"/>
      <c r="NC695" s="26"/>
      <c r="ND695" s="26"/>
      <c r="NE695" s="26"/>
      <c r="NF695" s="26"/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SQ695" s="26"/>
      <c r="SR695" s="26"/>
      <c r="SS695" s="26"/>
      <c r="ST695" s="26"/>
      <c r="SU695" s="26"/>
      <c r="SV695" s="26"/>
      <c r="SW695" s="26"/>
      <c r="SX695" s="26"/>
      <c r="SY695" s="26"/>
      <c r="SZ695" s="26"/>
      <c r="TA695" s="26"/>
      <c r="TB695" s="26"/>
      <c r="TC695" s="26"/>
      <c r="TD695" s="26"/>
      <c r="TE695" s="26"/>
      <c r="TF695" s="26"/>
      <c r="TG695" s="26"/>
      <c r="TH695" s="26"/>
      <c r="TI695" s="26"/>
      <c r="TJ695" s="26"/>
      <c r="TK695" s="26"/>
      <c r="TL695" s="26"/>
      <c r="TM695" s="26"/>
      <c r="TN695" s="26"/>
      <c r="TO695" s="26"/>
      <c r="TP695" s="26"/>
      <c r="TQ695" s="26"/>
      <c r="TR695" s="26"/>
      <c r="TS695" s="26"/>
      <c r="TT695" s="26"/>
      <c r="TU695" s="26"/>
      <c r="TV695" s="26"/>
      <c r="TW695" s="26"/>
      <c r="TX695" s="26"/>
      <c r="TY695" s="26"/>
      <c r="TZ695" s="26"/>
      <c r="UA695" s="26"/>
      <c r="UB695" s="26"/>
      <c r="UC695" s="26"/>
      <c r="UD695" s="26"/>
      <c r="UE695" s="26"/>
      <c r="UF695" s="26"/>
      <c r="UG695" s="26"/>
      <c r="UH695" s="26"/>
      <c r="UI695" s="26"/>
      <c r="UJ695" s="26"/>
      <c r="UK695" s="26"/>
      <c r="UL695" s="26"/>
      <c r="UM695" s="26"/>
      <c r="UN695" s="26"/>
      <c r="UO695" s="26"/>
      <c r="UP695" s="26"/>
      <c r="UQ695" s="26"/>
      <c r="UR695" s="26"/>
      <c r="US695" s="26"/>
      <c r="UT695" s="26"/>
      <c r="UU695" s="26"/>
      <c r="UV695" s="26"/>
      <c r="UW695" s="26"/>
      <c r="UX695" s="26"/>
      <c r="UY695" s="26"/>
      <c r="UZ695" s="26"/>
      <c r="VA695" s="26"/>
      <c r="VB695" s="26"/>
      <c r="VC695" s="26"/>
      <c r="VD695" s="26"/>
      <c r="VE695" s="26"/>
      <c r="VF695" s="26"/>
      <c r="VG695" s="26"/>
      <c r="VH695" s="26"/>
      <c r="VI695" s="26"/>
      <c r="VJ695" s="26"/>
      <c r="VK695" s="26"/>
      <c r="VL695" s="26"/>
      <c r="VM695" s="26"/>
      <c r="VN695" s="26"/>
      <c r="VO695" s="26"/>
      <c r="VP695" s="26"/>
      <c r="VQ695" s="26"/>
      <c r="VR695" s="26"/>
      <c r="VS695" s="26"/>
      <c r="VT695" s="26"/>
      <c r="VU695" s="26"/>
      <c r="VV695" s="26"/>
      <c r="VW695" s="26"/>
      <c r="VX695" s="26"/>
      <c r="VY695" s="26"/>
      <c r="VZ695" s="26"/>
      <c r="WA695" s="26"/>
      <c r="WB695" s="26"/>
      <c r="WC695" s="26"/>
      <c r="WD695" s="26"/>
      <c r="WE695" s="26"/>
      <c r="WF695" s="26"/>
      <c r="WG695" s="26"/>
      <c r="WH695" s="26"/>
      <c r="WI695" s="26"/>
      <c r="WJ695" s="26"/>
      <c r="WK695" s="26"/>
      <c r="WL695" s="26"/>
      <c r="WM695" s="26"/>
      <c r="WN695" s="26"/>
      <c r="WO695" s="26"/>
      <c r="WP695" s="26"/>
      <c r="WQ695" s="26"/>
      <c r="WR695" s="26"/>
    </row>
    <row r="696" spans="1:616" ht="22.5" customHeight="1" x14ac:dyDescent="0.25">
      <c r="A696" s="3"/>
      <c r="B696" s="433"/>
      <c r="C696" s="570"/>
      <c r="D696" s="336"/>
      <c r="E696" s="337"/>
      <c r="F696" s="159"/>
      <c r="G696" s="5">
        <v>26</v>
      </c>
      <c r="H696" s="5">
        <v>28</v>
      </c>
      <c r="I696" s="5">
        <v>30</v>
      </c>
      <c r="J696" s="5">
        <v>32</v>
      </c>
      <c r="K696" s="6">
        <v>34</v>
      </c>
      <c r="L696" s="8">
        <v>36</v>
      </c>
      <c r="M696" s="5">
        <v>38</v>
      </c>
      <c r="N696" s="5">
        <v>40</v>
      </c>
      <c r="O696" s="5">
        <v>42</v>
      </c>
      <c r="P696" s="5">
        <v>44</v>
      </c>
      <c r="Q696" s="21"/>
      <c r="R696" s="21"/>
      <c r="S696" s="21"/>
      <c r="T696" s="21"/>
      <c r="U696" s="63"/>
      <c r="V696" s="168"/>
      <c r="W696" s="169"/>
      <c r="X696" s="4"/>
      <c r="Y696" s="4"/>
      <c r="Z696" s="4"/>
      <c r="AA696" s="4"/>
      <c r="AB696" s="4"/>
      <c r="AC696" s="4"/>
      <c r="AD696" s="4"/>
      <c r="AE696" s="4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</row>
    <row r="697" spans="1:616" ht="21.95" customHeight="1" x14ac:dyDescent="0.25">
      <c r="A697" s="3"/>
      <c r="B697" s="433"/>
      <c r="C697" s="571"/>
      <c r="D697" s="336"/>
      <c r="E697" s="337"/>
      <c r="F697" s="88" t="s">
        <v>1</v>
      </c>
      <c r="G697" s="161"/>
      <c r="H697" s="161"/>
      <c r="I697" s="161"/>
      <c r="J697" s="161"/>
      <c r="K697" s="161"/>
      <c r="L697" s="161"/>
      <c r="M697" s="161"/>
      <c r="N697" s="161"/>
      <c r="O697" s="161"/>
      <c r="P697" s="278"/>
      <c r="Q697" s="164"/>
      <c r="R697" s="164"/>
      <c r="S697" s="164"/>
      <c r="T697" s="164"/>
      <c r="U697" s="122"/>
      <c r="V697" s="203">
        <f>SUM(G697:P697)</f>
        <v>0</v>
      </c>
      <c r="W697" s="10">
        <f>SUM(G697:K697)*G695+SUM(L697:P697)*L695</f>
        <v>0</v>
      </c>
      <c r="X697" s="4"/>
      <c r="Y697" s="4"/>
      <c r="Z697" s="4"/>
      <c r="AA697" s="4"/>
      <c r="AB697" s="4"/>
      <c r="AC697" s="4"/>
      <c r="AD697" s="4"/>
      <c r="AE697" s="4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</row>
    <row r="698" spans="1:616" s="4" customFormat="1" ht="4.5" customHeight="1" x14ac:dyDescent="0.25">
      <c r="A698" s="3"/>
      <c r="B698" s="72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4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</row>
    <row r="699" spans="1:616" s="19" customFormat="1" ht="32.25" customHeight="1" x14ac:dyDescent="0.25">
      <c r="A699" s="26"/>
      <c r="B699" s="433"/>
      <c r="C699" s="569" t="s">
        <v>300</v>
      </c>
      <c r="D699" s="336" t="s">
        <v>301</v>
      </c>
      <c r="E699" s="333" t="s">
        <v>5</v>
      </c>
      <c r="F699" s="156"/>
      <c r="G699" s="312">
        <v>230</v>
      </c>
      <c r="H699" s="312"/>
      <c r="I699" s="312"/>
      <c r="J699" s="312"/>
      <c r="K699" s="312"/>
      <c r="L699" s="312">
        <v>305</v>
      </c>
      <c r="M699" s="312"/>
      <c r="N699" s="312"/>
      <c r="O699" s="312"/>
      <c r="P699" s="312"/>
      <c r="Q699" s="312">
        <v>365</v>
      </c>
      <c r="R699" s="312"/>
      <c r="S699" s="21"/>
      <c r="T699" s="21"/>
      <c r="U699" s="63"/>
      <c r="V699" s="166"/>
      <c r="W699" s="167"/>
      <c r="X699" s="158"/>
      <c r="Y699" s="158"/>
      <c r="Z699" s="158"/>
      <c r="AA699" s="158"/>
      <c r="AB699" s="158"/>
      <c r="AC699" s="158"/>
      <c r="AD699" s="158"/>
      <c r="AE699" s="158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6"/>
      <c r="GH699" s="26"/>
      <c r="GI699" s="26"/>
      <c r="GJ699" s="26"/>
      <c r="GK699" s="26"/>
      <c r="GL699" s="26"/>
      <c r="GM699" s="26"/>
      <c r="GN699" s="26"/>
      <c r="GO699" s="26"/>
      <c r="GP699" s="26"/>
      <c r="GQ699" s="26"/>
      <c r="GR699" s="26"/>
      <c r="GS699" s="26"/>
      <c r="GT699" s="26"/>
      <c r="GU699" s="26"/>
      <c r="GV699" s="26"/>
      <c r="GW699" s="26"/>
      <c r="GX699" s="26"/>
      <c r="GY699" s="26"/>
      <c r="GZ699" s="26"/>
      <c r="HA699" s="26"/>
      <c r="HB699" s="26"/>
      <c r="HC699" s="26"/>
      <c r="HD699" s="26"/>
      <c r="HE699" s="26"/>
      <c r="HF699" s="26"/>
      <c r="HG699" s="26"/>
      <c r="HH699" s="26"/>
      <c r="HI699" s="26"/>
      <c r="HJ699" s="26"/>
      <c r="HK699" s="26"/>
      <c r="HL699" s="26"/>
      <c r="HM699" s="26"/>
      <c r="HN699" s="26"/>
      <c r="HO699" s="26"/>
      <c r="HP699" s="26"/>
      <c r="HQ699" s="26"/>
      <c r="HR699" s="26"/>
      <c r="HS699" s="26"/>
      <c r="HT699" s="26"/>
      <c r="HU699" s="26"/>
      <c r="HV699" s="26"/>
      <c r="HW699" s="26"/>
      <c r="HX699" s="26"/>
      <c r="HY699" s="26"/>
      <c r="HZ699" s="26"/>
      <c r="IA699" s="26"/>
      <c r="IB699" s="26"/>
      <c r="IC699" s="26"/>
      <c r="ID699" s="26"/>
      <c r="IE699" s="26"/>
      <c r="IF699" s="26"/>
      <c r="IG699" s="26"/>
      <c r="IH699" s="26"/>
      <c r="II699" s="26"/>
      <c r="IJ699" s="26"/>
      <c r="IK699" s="26"/>
      <c r="IL699" s="26"/>
      <c r="IM699" s="26"/>
      <c r="IN699" s="26"/>
      <c r="IO699" s="26"/>
      <c r="IP699" s="26"/>
      <c r="IQ699" s="26"/>
      <c r="IR699" s="26"/>
      <c r="IS699" s="26"/>
      <c r="IT699" s="26"/>
      <c r="IU699" s="26"/>
      <c r="IV699" s="26"/>
      <c r="IW699" s="26"/>
      <c r="IX699" s="26"/>
      <c r="IY699" s="26"/>
      <c r="IZ699" s="26"/>
      <c r="JA699" s="26"/>
      <c r="JB699" s="26"/>
      <c r="JC699" s="26"/>
      <c r="JD699" s="26"/>
      <c r="JE699" s="26"/>
      <c r="JF699" s="26"/>
      <c r="JG699" s="26"/>
      <c r="JH699" s="26"/>
      <c r="JI699" s="26"/>
      <c r="JJ699" s="26"/>
      <c r="JK699" s="26"/>
      <c r="JL699" s="26"/>
      <c r="JM699" s="26"/>
      <c r="JN699" s="26"/>
      <c r="JO699" s="26"/>
      <c r="JP699" s="26"/>
      <c r="JQ699" s="26"/>
      <c r="JR699" s="26"/>
      <c r="JS699" s="26"/>
      <c r="JT699" s="26"/>
      <c r="JU699" s="26"/>
      <c r="JV699" s="26"/>
      <c r="JW699" s="26"/>
      <c r="JX699" s="26"/>
      <c r="JY699" s="26"/>
      <c r="JZ699" s="26"/>
      <c r="KA699" s="26"/>
      <c r="KB699" s="26"/>
      <c r="KC699" s="26"/>
      <c r="KD699" s="26"/>
      <c r="KE699" s="26"/>
      <c r="KF699" s="26"/>
      <c r="KG699" s="26"/>
      <c r="KH699" s="26"/>
      <c r="KI699" s="26"/>
      <c r="KJ699" s="26"/>
      <c r="KK699" s="26"/>
      <c r="KL699" s="26"/>
      <c r="KM699" s="26"/>
      <c r="KN699" s="26"/>
      <c r="KO699" s="26"/>
      <c r="KP699" s="26"/>
      <c r="KQ699" s="26"/>
      <c r="KR699" s="26"/>
      <c r="KS699" s="26"/>
      <c r="KT699" s="26"/>
      <c r="KU699" s="26"/>
      <c r="KV699" s="26"/>
      <c r="KW699" s="26"/>
      <c r="KX699" s="26"/>
      <c r="KY699" s="26"/>
      <c r="KZ699" s="26"/>
      <c r="LA699" s="26"/>
      <c r="LB699" s="26"/>
      <c r="LC699" s="26"/>
      <c r="LD699" s="26"/>
      <c r="LE699" s="26"/>
      <c r="LF699" s="26"/>
      <c r="LG699" s="26"/>
      <c r="LH699" s="26"/>
      <c r="LI699" s="26"/>
      <c r="LJ699" s="26"/>
      <c r="LK699" s="26"/>
      <c r="LL699" s="26"/>
      <c r="LM699" s="26"/>
      <c r="LN699" s="26"/>
      <c r="LO699" s="26"/>
      <c r="LP699" s="26"/>
      <c r="LQ699" s="26"/>
      <c r="LR699" s="26"/>
      <c r="LS699" s="26"/>
      <c r="LT699" s="26"/>
      <c r="LU699" s="26"/>
      <c r="LV699" s="26"/>
      <c r="LW699" s="26"/>
      <c r="LX699" s="26"/>
      <c r="LY699" s="26"/>
      <c r="LZ699" s="26"/>
      <c r="MA699" s="26"/>
      <c r="MB699" s="26"/>
      <c r="MC699" s="26"/>
      <c r="MD699" s="26"/>
      <c r="ME699" s="26"/>
      <c r="MF699" s="26"/>
      <c r="MG699" s="26"/>
      <c r="MH699" s="26"/>
      <c r="MI699" s="26"/>
      <c r="MJ699" s="26"/>
      <c r="MK699" s="26"/>
      <c r="ML699" s="26"/>
      <c r="MM699" s="26"/>
      <c r="MN699" s="26"/>
      <c r="MO699" s="26"/>
      <c r="MP699" s="26"/>
      <c r="MQ699" s="26"/>
      <c r="MR699" s="26"/>
      <c r="MS699" s="26"/>
      <c r="MT699" s="26"/>
      <c r="MU699" s="26"/>
      <c r="MV699" s="26"/>
      <c r="MW699" s="26"/>
      <c r="MX699" s="26"/>
      <c r="MY699" s="26"/>
      <c r="MZ699" s="26"/>
      <c r="NA699" s="26"/>
      <c r="NB699" s="26"/>
      <c r="NC699" s="26"/>
      <c r="ND699" s="26"/>
      <c r="NE699" s="26"/>
      <c r="NF699" s="26"/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SQ699" s="26"/>
      <c r="SR699" s="26"/>
      <c r="SS699" s="26"/>
      <c r="ST699" s="26"/>
      <c r="SU699" s="26"/>
      <c r="SV699" s="26"/>
      <c r="SW699" s="26"/>
      <c r="SX699" s="26"/>
      <c r="SY699" s="26"/>
      <c r="SZ699" s="26"/>
      <c r="TA699" s="26"/>
      <c r="TB699" s="26"/>
      <c r="TC699" s="26"/>
      <c r="TD699" s="26"/>
      <c r="TE699" s="26"/>
      <c r="TF699" s="26"/>
      <c r="TG699" s="26"/>
      <c r="TH699" s="26"/>
      <c r="TI699" s="26"/>
      <c r="TJ699" s="26"/>
      <c r="TK699" s="26"/>
      <c r="TL699" s="26"/>
      <c r="TM699" s="26"/>
      <c r="TN699" s="26"/>
      <c r="TO699" s="26"/>
      <c r="TP699" s="26"/>
      <c r="TQ699" s="26"/>
      <c r="TR699" s="26"/>
      <c r="TS699" s="26"/>
      <c r="TT699" s="26"/>
      <c r="TU699" s="26"/>
      <c r="TV699" s="26"/>
      <c r="TW699" s="26"/>
      <c r="TX699" s="26"/>
      <c r="TY699" s="26"/>
      <c r="TZ699" s="26"/>
      <c r="UA699" s="26"/>
      <c r="UB699" s="26"/>
      <c r="UC699" s="26"/>
      <c r="UD699" s="26"/>
      <c r="UE699" s="26"/>
      <c r="UF699" s="26"/>
      <c r="UG699" s="26"/>
      <c r="UH699" s="26"/>
      <c r="UI699" s="26"/>
      <c r="UJ699" s="26"/>
      <c r="UK699" s="26"/>
      <c r="UL699" s="26"/>
      <c r="UM699" s="26"/>
      <c r="UN699" s="26"/>
      <c r="UO699" s="26"/>
      <c r="UP699" s="26"/>
      <c r="UQ699" s="26"/>
      <c r="UR699" s="26"/>
      <c r="US699" s="26"/>
      <c r="UT699" s="26"/>
      <c r="UU699" s="26"/>
      <c r="UV699" s="26"/>
      <c r="UW699" s="26"/>
      <c r="UX699" s="26"/>
      <c r="UY699" s="26"/>
      <c r="UZ699" s="26"/>
      <c r="VA699" s="26"/>
      <c r="VB699" s="26"/>
      <c r="VC699" s="26"/>
      <c r="VD699" s="26"/>
      <c r="VE699" s="26"/>
      <c r="VF699" s="26"/>
      <c r="VG699" s="26"/>
      <c r="VH699" s="26"/>
      <c r="VI699" s="26"/>
      <c r="VJ699" s="26"/>
      <c r="VK699" s="26"/>
      <c r="VL699" s="26"/>
      <c r="VM699" s="26"/>
      <c r="VN699" s="26"/>
      <c r="VO699" s="26"/>
      <c r="VP699" s="26"/>
      <c r="VQ699" s="26"/>
      <c r="VR699" s="26"/>
      <c r="VS699" s="26"/>
      <c r="VT699" s="26"/>
      <c r="VU699" s="26"/>
      <c r="VV699" s="26"/>
      <c r="VW699" s="26"/>
      <c r="VX699" s="26"/>
      <c r="VY699" s="26"/>
      <c r="VZ699" s="26"/>
      <c r="WA699" s="26"/>
      <c r="WB699" s="26"/>
      <c r="WC699" s="26"/>
      <c r="WD699" s="26"/>
      <c r="WE699" s="26"/>
      <c r="WF699" s="26"/>
      <c r="WG699" s="26"/>
      <c r="WH699" s="26"/>
      <c r="WI699" s="26"/>
      <c r="WJ699" s="26"/>
      <c r="WK699" s="26"/>
      <c r="WL699" s="26"/>
      <c r="WM699" s="26"/>
      <c r="WN699" s="26"/>
      <c r="WO699" s="26"/>
      <c r="WP699" s="26"/>
      <c r="WQ699" s="26"/>
      <c r="WR699" s="26"/>
    </row>
    <row r="700" spans="1:616" ht="27.75" customHeight="1" x14ac:dyDescent="0.25">
      <c r="A700" s="3"/>
      <c r="B700" s="433"/>
      <c r="C700" s="570"/>
      <c r="D700" s="336"/>
      <c r="E700" s="333"/>
      <c r="F700" s="159"/>
      <c r="G700" s="5">
        <v>26</v>
      </c>
      <c r="H700" s="5">
        <v>28</v>
      </c>
      <c r="I700" s="5">
        <v>30</v>
      </c>
      <c r="J700" s="5">
        <v>32</v>
      </c>
      <c r="K700" s="6">
        <v>34</v>
      </c>
      <c r="L700" s="160">
        <v>36</v>
      </c>
      <c r="M700" s="5">
        <v>38</v>
      </c>
      <c r="N700" s="5">
        <v>40</v>
      </c>
      <c r="O700" s="5">
        <v>42</v>
      </c>
      <c r="P700" s="6">
        <v>44</v>
      </c>
      <c r="Q700" s="5">
        <v>46</v>
      </c>
      <c r="R700" s="6">
        <v>48</v>
      </c>
      <c r="S700" s="21"/>
      <c r="T700" s="21"/>
      <c r="U700" s="63"/>
      <c r="V700" s="168"/>
      <c r="W700" s="169"/>
      <c r="X700" s="4"/>
      <c r="Y700" s="4"/>
      <c r="Z700" s="4"/>
      <c r="AA700" s="4"/>
      <c r="AB700" s="4"/>
      <c r="AC700" s="4"/>
      <c r="AD700" s="4"/>
      <c r="AE700" s="4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</row>
    <row r="701" spans="1:616" ht="21.95" customHeight="1" x14ac:dyDescent="0.25">
      <c r="A701" s="3"/>
      <c r="B701" s="433"/>
      <c r="C701" s="571"/>
      <c r="D701" s="336"/>
      <c r="E701" s="333"/>
      <c r="F701" s="88" t="s">
        <v>1</v>
      </c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4"/>
      <c r="T701" s="164"/>
      <c r="U701" s="122"/>
      <c r="V701" s="203">
        <f>SUM(G701:R701)</f>
        <v>0</v>
      </c>
      <c r="W701" s="10">
        <f>SUM(G701:K701)*G699+SUM(L701:P701)*L699+SUM(Q701:R701)*Q699</f>
        <v>0</v>
      </c>
      <c r="X701" s="4"/>
      <c r="Y701" s="4"/>
      <c r="Z701" s="4"/>
      <c r="AA701" s="4"/>
      <c r="AB701" s="4"/>
      <c r="AC701" s="4"/>
      <c r="AD701" s="4"/>
      <c r="AE701" s="4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</row>
    <row r="702" spans="1:616" s="4" customFormat="1" ht="4.5" customHeight="1" x14ac:dyDescent="0.25">
      <c r="A702" s="3"/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4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</row>
    <row r="703" spans="1:616" s="26" customFormat="1" ht="33" customHeight="1" x14ac:dyDescent="0.25">
      <c r="B703" s="433"/>
      <c r="C703" s="569" t="s">
        <v>132</v>
      </c>
      <c r="D703" s="429" t="s">
        <v>302</v>
      </c>
      <c r="E703" s="576" t="s">
        <v>5</v>
      </c>
      <c r="F703" s="156"/>
      <c r="G703" s="312">
        <v>340</v>
      </c>
      <c r="H703" s="312"/>
      <c r="I703" s="312"/>
      <c r="J703" s="312"/>
      <c r="K703" s="312"/>
      <c r="L703" s="312">
        <v>430</v>
      </c>
      <c r="M703" s="312"/>
      <c r="N703" s="312"/>
      <c r="O703" s="312"/>
      <c r="P703" s="312"/>
      <c r="Q703" s="316">
        <v>515</v>
      </c>
      <c r="R703" s="316"/>
      <c r="S703" s="77"/>
      <c r="T703" s="21"/>
      <c r="U703" s="63"/>
      <c r="V703" s="166"/>
      <c r="W703" s="167"/>
      <c r="X703" s="158"/>
      <c r="Y703" s="158"/>
      <c r="Z703" s="158"/>
      <c r="AA703" s="158"/>
      <c r="AB703" s="158"/>
      <c r="AC703" s="158"/>
      <c r="AD703" s="158"/>
      <c r="AE703" s="158"/>
    </row>
    <row r="704" spans="1:616" s="3" customFormat="1" ht="21.75" customHeight="1" x14ac:dyDescent="0.25">
      <c r="B704" s="433"/>
      <c r="C704" s="570"/>
      <c r="D704" s="430"/>
      <c r="E704" s="577"/>
      <c r="F704" s="159"/>
      <c r="G704" s="5">
        <v>26</v>
      </c>
      <c r="H704" s="5">
        <v>28</v>
      </c>
      <c r="I704" s="5">
        <v>30</v>
      </c>
      <c r="J704" s="5">
        <v>32</v>
      </c>
      <c r="K704" s="6">
        <v>34</v>
      </c>
      <c r="L704" s="160">
        <v>36</v>
      </c>
      <c r="M704" s="5">
        <v>38</v>
      </c>
      <c r="N704" s="5">
        <v>40</v>
      </c>
      <c r="O704" s="5">
        <v>42</v>
      </c>
      <c r="P704" s="6">
        <v>44</v>
      </c>
      <c r="Q704" s="8">
        <v>46</v>
      </c>
      <c r="R704" s="5">
        <v>48</v>
      </c>
      <c r="S704" s="77"/>
      <c r="T704" s="21"/>
      <c r="U704" s="63"/>
      <c r="V704" s="168"/>
      <c r="W704" s="169"/>
      <c r="X704" s="4"/>
      <c r="Y704" s="4"/>
      <c r="Z704" s="4"/>
      <c r="AA704" s="4"/>
      <c r="AB704" s="4"/>
      <c r="AC704" s="4"/>
      <c r="AD704" s="4"/>
      <c r="AE704" s="4"/>
    </row>
    <row r="705" spans="1:616" s="3" customFormat="1" ht="21.75" customHeight="1" x14ac:dyDescent="0.25">
      <c r="B705" s="433"/>
      <c r="C705" s="570"/>
      <c r="D705" s="430"/>
      <c r="E705" s="577"/>
      <c r="F705" s="88" t="s">
        <v>1</v>
      </c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21"/>
      <c r="T705" s="21"/>
      <c r="U705" s="63"/>
      <c r="V705" s="203">
        <f>SUM(G705:R705)</f>
        <v>0</v>
      </c>
      <c r="W705" s="10">
        <f>SUM(G705:K705)*G703+SUM(L705:P705)*L703+SUM(Q705:R705)*Q703</f>
        <v>0</v>
      </c>
      <c r="X705" s="4"/>
      <c r="Y705" s="4"/>
      <c r="Z705" s="4"/>
      <c r="AA705" s="4"/>
      <c r="AB705" s="4"/>
      <c r="AC705" s="4"/>
      <c r="AD705" s="4"/>
      <c r="AE705" s="4"/>
    </row>
    <row r="706" spans="1:616" s="3" customFormat="1" ht="21.75" customHeight="1" x14ac:dyDescent="0.25">
      <c r="B706" s="433"/>
      <c r="C706" s="571"/>
      <c r="D706" s="424"/>
      <c r="E706" s="577"/>
      <c r="F706" s="170" t="s">
        <v>2</v>
      </c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4"/>
      <c r="R706" s="164"/>
      <c r="S706" s="164"/>
      <c r="T706" s="164"/>
      <c r="U706" s="122"/>
      <c r="V706" s="203">
        <f>SUM(G706:R706)</f>
        <v>0</v>
      </c>
      <c r="W706" s="10">
        <f>SUM(G706:K706)*G703+SUM(L706:P706)*L703+SUM(Q706:R706)*Q703</f>
        <v>0</v>
      </c>
      <c r="X706" s="4"/>
      <c r="Y706" s="4"/>
      <c r="Z706" s="4"/>
      <c r="AA706" s="4"/>
      <c r="AB706" s="4"/>
      <c r="AC706" s="4"/>
      <c r="AD706" s="4"/>
      <c r="AE706" s="4"/>
    </row>
    <row r="707" spans="1:616" s="4" customFormat="1" ht="4.5" customHeight="1" x14ac:dyDescent="0.25">
      <c r="A707" s="3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</row>
    <row r="708" spans="1:616" s="19" customFormat="1" ht="32.25" customHeight="1" x14ac:dyDescent="0.25">
      <c r="A708" s="26"/>
      <c r="B708" s="433"/>
      <c r="C708" s="569" t="s">
        <v>303</v>
      </c>
      <c r="D708" s="336" t="s">
        <v>304</v>
      </c>
      <c r="E708" s="333" t="s">
        <v>305</v>
      </c>
      <c r="F708" s="156"/>
      <c r="G708" s="573"/>
      <c r="H708" s="293">
        <v>150</v>
      </c>
      <c r="I708" s="294"/>
      <c r="J708" s="294"/>
      <c r="K708" s="295"/>
      <c r="L708" s="165"/>
      <c r="M708" s="165"/>
      <c r="N708" s="165"/>
      <c r="O708" s="165"/>
      <c r="P708" s="165"/>
      <c r="Q708" s="165"/>
      <c r="R708" s="165"/>
      <c r="S708" s="165"/>
      <c r="T708" s="165"/>
      <c r="U708" s="120"/>
      <c r="V708" s="166"/>
      <c r="W708" s="167"/>
      <c r="X708" s="158"/>
      <c r="Y708" s="158"/>
      <c r="Z708" s="158"/>
      <c r="AA708" s="158"/>
      <c r="AB708" s="158"/>
      <c r="AC708" s="158"/>
      <c r="AD708" s="158"/>
      <c r="AE708" s="158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6"/>
      <c r="FP708" s="26"/>
      <c r="FQ708" s="26"/>
      <c r="FR708" s="26"/>
      <c r="FS708" s="26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6"/>
      <c r="GH708" s="26"/>
      <c r="GI708" s="26"/>
      <c r="GJ708" s="26"/>
      <c r="GK708" s="26"/>
      <c r="GL708" s="26"/>
      <c r="GM708" s="26"/>
      <c r="GN708" s="26"/>
      <c r="GO708" s="26"/>
      <c r="GP708" s="26"/>
      <c r="GQ708" s="26"/>
      <c r="GR708" s="26"/>
      <c r="GS708" s="26"/>
      <c r="GT708" s="26"/>
      <c r="GU708" s="26"/>
      <c r="GV708" s="26"/>
      <c r="GW708" s="26"/>
      <c r="GX708" s="26"/>
      <c r="GY708" s="26"/>
      <c r="GZ708" s="26"/>
      <c r="HA708" s="26"/>
      <c r="HB708" s="26"/>
      <c r="HC708" s="26"/>
      <c r="HD708" s="26"/>
      <c r="HE708" s="26"/>
      <c r="HF708" s="26"/>
      <c r="HG708" s="26"/>
      <c r="HH708" s="26"/>
      <c r="HI708" s="26"/>
      <c r="HJ708" s="26"/>
      <c r="HK708" s="26"/>
      <c r="HL708" s="26"/>
      <c r="HM708" s="26"/>
      <c r="HN708" s="26"/>
      <c r="HO708" s="26"/>
      <c r="HP708" s="26"/>
      <c r="HQ708" s="26"/>
      <c r="HR708" s="26"/>
      <c r="HS708" s="26"/>
      <c r="HT708" s="26"/>
      <c r="HU708" s="26"/>
      <c r="HV708" s="26"/>
      <c r="HW708" s="26"/>
      <c r="HX708" s="26"/>
      <c r="HY708" s="26"/>
      <c r="HZ708" s="26"/>
      <c r="IA708" s="26"/>
      <c r="IB708" s="26"/>
      <c r="IC708" s="26"/>
      <c r="ID708" s="26"/>
      <c r="IE708" s="26"/>
      <c r="IF708" s="26"/>
      <c r="IG708" s="26"/>
      <c r="IH708" s="26"/>
      <c r="II708" s="26"/>
      <c r="IJ708" s="26"/>
      <c r="IK708" s="26"/>
      <c r="IL708" s="26"/>
      <c r="IM708" s="26"/>
      <c r="IN708" s="26"/>
      <c r="IO708" s="26"/>
      <c r="IP708" s="26"/>
      <c r="IQ708" s="26"/>
      <c r="IR708" s="26"/>
      <c r="IS708" s="26"/>
      <c r="IT708" s="26"/>
      <c r="IU708" s="26"/>
      <c r="IV708" s="26"/>
      <c r="IW708" s="26"/>
      <c r="IX708" s="26"/>
      <c r="IY708" s="26"/>
      <c r="IZ708" s="26"/>
      <c r="JA708" s="26"/>
      <c r="JB708" s="26"/>
      <c r="JC708" s="26"/>
      <c r="JD708" s="26"/>
      <c r="JE708" s="26"/>
      <c r="JF708" s="26"/>
      <c r="JG708" s="26"/>
      <c r="JH708" s="26"/>
      <c r="JI708" s="26"/>
      <c r="JJ708" s="26"/>
      <c r="JK708" s="26"/>
      <c r="JL708" s="26"/>
      <c r="JM708" s="26"/>
      <c r="JN708" s="26"/>
      <c r="JO708" s="26"/>
      <c r="JP708" s="26"/>
      <c r="JQ708" s="26"/>
      <c r="JR708" s="26"/>
      <c r="JS708" s="26"/>
      <c r="JT708" s="26"/>
      <c r="JU708" s="26"/>
      <c r="JV708" s="26"/>
      <c r="JW708" s="26"/>
      <c r="JX708" s="26"/>
      <c r="JY708" s="26"/>
      <c r="JZ708" s="26"/>
      <c r="KA708" s="26"/>
      <c r="KB708" s="26"/>
      <c r="KC708" s="26"/>
      <c r="KD708" s="26"/>
      <c r="KE708" s="26"/>
      <c r="KF708" s="26"/>
      <c r="KG708" s="26"/>
      <c r="KH708" s="26"/>
      <c r="KI708" s="26"/>
      <c r="KJ708" s="26"/>
      <c r="KK708" s="26"/>
      <c r="KL708" s="26"/>
      <c r="KM708" s="26"/>
      <c r="KN708" s="26"/>
      <c r="KO708" s="26"/>
      <c r="KP708" s="26"/>
      <c r="KQ708" s="26"/>
      <c r="KR708" s="26"/>
      <c r="KS708" s="26"/>
      <c r="KT708" s="26"/>
      <c r="KU708" s="26"/>
      <c r="KV708" s="26"/>
      <c r="KW708" s="26"/>
      <c r="KX708" s="26"/>
      <c r="KY708" s="26"/>
      <c r="KZ708" s="26"/>
      <c r="LA708" s="26"/>
      <c r="LB708" s="26"/>
      <c r="LC708" s="26"/>
      <c r="LD708" s="26"/>
      <c r="LE708" s="26"/>
      <c r="LF708" s="26"/>
      <c r="LG708" s="26"/>
      <c r="LH708" s="26"/>
      <c r="LI708" s="26"/>
      <c r="LJ708" s="26"/>
      <c r="LK708" s="26"/>
      <c r="LL708" s="26"/>
      <c r="LM708" s="26"/>
      <c r="LN708" s="26"/>
      <c r="LO708" s="26"/>
      <c r="LP708" s="26"/>
      <c r="LQ708" s="26"/>
      <c r="LR708" s="26"/>
      <c r="LS708" s="26"/>
      <c r="LT708" s="26"/>
      <c r="LU708" s="26"/>
      <c r="LV708" s="26"/>
      <c r="LW708" s="26"/>
      <c r="LX708" s="26"/>
      <c r="LY708" s="26"/>
      <c r="LZ708" s="26"/>
      <c r="MA708" s="26"/>
      <c r="MB708" s="26"/>
      <c r="MC708" s="26"/>
      <c r="MD708" s="26"/>
      <c r="ME708" s="26"/>
      <c r="MF708" s="26"/>
      <c r="MG708" s="26"/>
      <c r="MH708" s="26"/>
      <c r="MI708" s="26"/>
      <c r="MJ708" s="26"/>
      <c r="MK708" s="26"/>
      <c r="ML708" s="26"/>
      <c r="MM708" s="26"/>
      <c r="MN708" s="26"/>
      <c r="MO708" s="26"/>
      <c r="MP708" s="26"/>
      <c r="MQ708" s="26"/>
      <c r="MR708" s="26"/>
      <c r="MS708" s="26"/>
      <c r="MT708" s="26"/>
      <c r="MU708" s="26"/>
      <c r="MV708" s="26"/>
      <c r="MW708" s="26"/>
      <c r="MX708" s="26"/>
      <c r="MY708" s="26"/>
      <c r="MZ708" s="26"/>
      <c r="NA708" s="26"/>
      <c r="NB708" s="26"/>
      <c r="NC708" s="26"/>
      <c r="ND708" s="26"/>
      <c r="NE708" s="26"/>
      <c r="NF708" s="26"/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SQ708" s="26"/>
      <c r="SR708" s="26"/>
      <c r="SS708" s="26"/>
      <c r="ST708" s="26"/>
      <c r="SU708" s="26"/>
      <c r="SV708" s="26"/>
      <c r="SW708" s="26"/>
      <c r="SX708" s="26"/>
      <c r="SY708" s="26"/>
      <c r="SZ708" s="26"/>
      <c r="TA708" s="26"/>
      <c r="TB708" s="26"/>
      <c r="TC708" s="26"/>
      <c r="TD708" s="26"/>
      <c r="TE708" s="26"/>
      <c r="TF708" s="26"/>
      <c r="TG708" s="26"/>
      <c r="TH708" s="26"/>
      <c r="TI708" s="26"/>
      <c r="TJ708" s="26"/>
      <c r="TK708" s="26"/>
      <c r="TL708" s="26"/>
      <c r="TM708" s="26"/>
      <c r="TN708" s="26"/>
      <c r="TO708" s="26"/>
      <c r="TP708" s="26"/>
      <c r="TQ708" s="26"/>
      <c r="TR708" s="26"/>
      <c r="TS708" s="26"/>
      <c r="TT708" s="26"/>
      <c r="TU708" s="26"/>
      <c r="TV708" s="26"/>
      <c r="TW708" s="26"/>
      <c r="TX708" s="26"/>
      <c r="TY708" s="26"/>
      <c r="TZ708" s="26"/>
      <c r="UA708" s="26"/>
      <c r="UB708" s="26"/>
      <c r="UC708" s="26"/>
      <c r="UD708" s="26"/>
      <c r="UE708" s="26"/>
      <c r="UF708" s="26"/>
      <c r="UG708" s="26"/>
      <c r="UH708" s="26"/>
      <c r="UI708" s="26"/>
      <c r="UJ708" s="26"/>
      <c r="UK708" s="26"/>
      <c r="UL708" s="26"/>
      <c r="UM708" s="26"/>
      <c r="UN708" s="26"/>
      <c r="UO708" s="26"/>
      <c r="UP708" s="26"/>
      <c r="UQ708" s="26"/>
      <c r="UR708" s="26"/>
      <c r="US708" s="26"/>
      <c r="UT708" s="26"/>
      <c r="UU708" s="26"/>
      <c r="UV708" s="26"/>
      <c r="UW708" s="26"/>
      <c r="UX708" s="26"/>
      <c r="UY708" s="26"/>
      <c r="UZ708" s="26"/>
      <c r="VA708" s="26"/>
      <c r="VB708" s="26"/>
      <c r="VC708" s="26"/>
      <c r="VD708" s="26"/>
      <c r="VE708" s="26"/>
      <c r="VF708" s="26"/>
      <c r="VG708" s="26"/>
      <c r="VH708" s="26"/>
      <c r="VI708" s="26"/>
      <c r="VJ708" s="26"/>
      <c r="VK708" s="26"/>
      <c r="VL708" s="26"/>
      <c r="VM708" s="26"/>
      <c r="VN708" s="26"/>
      <c r="VO708" s="26"/>
      <c r="VP708" s="26"/>
      <c r="VQ708" s="26"/>
      <c r="VR708" s="26"/>
      <c r="VS708" s="26"/>
      <c r="VT708" s="26"/>
      <c r="VU708" s="26"/>
      <c r="VV708" s="26"/>
      <c r="VW708" s="26"/>
      <c r="VX708" s="26"/>
      <c r="VY708" s="26"/>
      <c r="VZ708" s="26"/>
      <c r="WA708" s="26"/>
      <c r="WB708" s="26"/>
      <c r="WC708" s="26"/>
      <c r="WD708" s="26"/>
      <c r="WE708" s="26"/>
      <c r="WF708" s="26"/>
      <c r="WG708" s="26"/>
      <c r="WH708" s="26"/>
      <c r="WI708" s="26"/>
      <c r="WJ708" s="26"/>
      <c r="WK708" s="26"/>
      <c r="WL708" s="26"/>
      <c r="WM708" s="26"/>
      <c r="WN708" s="26"/>
      <c r="WO708" s="26"/>
      <c r="WP708" s="26"/>
      <c r="WQ708" s="26"/>
      <c r="WR708" s="26"/>
    </row>
    <row r="709" spans="1:616" ht="15.75" customHeight="1" x14ac:dyDescent="0.25">
      <c r="A709" s="3"/>
      <c r="B709" s="433"/>
      <c r="C709" s="570"/>
      <c r="D709" s="336"/>
      <c r="E709" s="333"/>
      <c r="F709" s="159"/>
      <c r="G709" s="573"/>
      <c r="H709" s="5">
        <v>28</v>
      </c>
      <c r="I709" s="5">
        <v>30</v>
      </c>
      <c r="J709" s="5">
        <v>32</v>
      </c>
      <c r="K709" s="6">
        <v>34</v>
      </c>
      <c r="L709" s="21"/>
      <c r="M709" s="21"/>
      <c r="N709" s="21"/>
      <c r="O709" s="21"/>
      <c r="P709" s="21"/>
      <c r="Q709" s="21"/>
      <c r="R709" s="21"/>
      <c r="S709" s="21"/>
      <c r="T709" s="21"/>
      <c r="U709" s="63"/>
      <c r="V709" s="168"/>
      <c r="W709" s="169"/>
      <c r="X709" s="4"/>
      <c r="Y709" s="4"/>
      <c r="Z709" s="4"/>
      <c r="AA709" s="4"/>
      <c r="AB709" s="4"/>
      <c r="AC709" s="4"/>
      <c r="AD709" s="4"/>
      <c r="AE709" s="4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</row>
    <row r="710" spans="1:616" ht="22.5" customHeight="1" x14ac:dyDescent="0.25">
      <c r="A710" s="3"/>
      <c r="B710" s="433"/>
      <c r="C710" s="571"/>
      <c r="D710" s="336"/>
      <c r="E710" s="333"/>
      <c r="F710" s="192" t="s">
        <v>150</v>
      </c>
      <c r="G710" s="574"/>
      <c r="H710" s="161"/>
      <c r="I710" s="161"/>
      <c r="J710" s="253"/>
      <c r="K710" s="253"/>
      <c r="L710" s="164"/>
      <c r="M710" s="164"/>
      <c r="N710" s="164"/>
      <c r="O710" s="164"/>
      <c r="P710" s="164"/>
      <c r="Q710" s="164"/>
      <c r="R710" s="164"/>
      <c r="S710" s="164"/>
      <c r="T710" s="164"/>
      <c r="U710" s="122"/>
      <c r="V710" s="203">
        <f>SUM(H710:P710)</f>
        <v>0</v>
      </c>
      <c r="W710" s="10">
        <f>SUM(H710:P710)*H708</f>
        <v>0</v>
      </c>
      <c r="X710" s="4"/>
      <c r="Y710" s="4"/>
      <c r="Z710" s="4"/>
      <c r="AA710" s="4"/>
      <c r="AB710" s="4"/>
      <c r="AC710" s="4"/>
      <c r="AD710" s="4"/>
      <c r="AE710" s="4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</row>
    <row r="711" spans="1:616" s="4" customFormat="1" ht="4.5" customHeight="1" x14ac:dyDescent="0.25">
      <c r="A711" s="3"/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4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</row>
    <row r="712" spans="1:616" s="19" customFormat="1" ht="23.25" hidden="1" customHeight="1" x14ac:dyDescent="0.25">
      <c r="A712" s="26"/>
      <c r="B712" s="575"/>
      <c r="C712" s="569" t="s">
        <v>306</v>
      </c>
      <c r="D712" s="336" t="s">
        <v>307</v>
      </c>
      <c r="E712" s="333" t="s">
        <v>305</v>
      </c>
      <c r="F712" s="156"/>
      <c r="G712" s="573"/>
      <c r="H712" s="316">
        <v>220</v>
      </c>
      <c r="I712" s="316"/>
      <c r="J712" s="316"/>
      <c r="K712" s="316"/>
      <c r="L712" s="316"/>
      <c r="M712" s="316"/>
      <c r="N712" s="316"/>
      <c r="O712" s="316"/>
      <c r="P712" s="316"/>
      <c r="Q712" s="119"/>
      <c r="R712" s="165"/>
      <c r="S712" s="165"/>
      <c r="T712" s="165"/>
      <c r="U712" s="120"/>
      <c r="V712" s="166"/>
      <c r="W712" s="167"/>
      <c r="X712" s="158"/>
      <c r="Y712" s="158"/>
      <c r="Z712" s="158"/>
      <c r="AA712" s="158"/>
      <c r="AB712" s="158"/>
      <c r="AC712" s="158"/>
      <c r="AD712" s="158"/>
      <c r="AE712" s="158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6"/>
      <c r="FP712" s="26"/>
      <c r="FQ712" s="26"/>
      <c r="FR712" s="26"/>
      <c r="FS712" s="26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6"/>
      <c r="GH712" s="26"/>
      <c r="GI712" s="26"/>
      <c r="GJ712" s="26"/>
      <c r="GK712" s="26"/>
      <c r="GL712" s="26"/>
      <c r="GM712" s="26"/>
      <c r="GN712" s="26"/>
      <c r="GO712" s="26"/>
      <c r="GP712" s="26"/>
      <c r="GQ712" s="26"/>
      <c r="GR712" s="26"/>
      <c r="GS712" s="26"/>
      <c r="GT712" s="26"/>
      <c r="GU712" s="26"/>
      <c r="GV712" s="26"/>
      <c r="GW712" s="26"/>
      <c r="GX712" s="26"/>
      <c r="GY712" s="26"/>
      <c r="GZ712" s="26"/>
      <c r="HA712" s="26"/>
      <c r="HB712" s="26"/>
      <c r="HC712" s="26"/>
      <c r="HD712" s="26"/>
      <c r="HE712" s="26"/>
      <c r="HF712" s="26"/>
      <c r="HG712" s="26"/>
      <c r="HH712" s="26"/>
      <c r="HI712" s="26"/>
      <c r="HJ712" s="26"/>
      <c r="HK712" s="26"/>
      <c r="HL712" s="26"/>
      <c r="HM712" s="26"/>
      <c r="HN712" s="26"/>
      <c r="HO712" s="26"/>
      <c r="HP712" s="26"/>
      <c r="HQ712" s="26"/>
      <c r="HR712" s="26"/>
      <c r="HS712" s="26"/>
      <c r="HT712" s="26"/>
      <c r="HU712" s="26"/>
      <c r="HV712" s="26"/>
      <c r="HW712" s="26"/>
      <c r="HX712" s="26"/>
      <c r="HY712" s="26"/>
      <c r="HZ712" s="26"/>
      <c r="IA712" s="26"/>
      <c r="IB712" s="26"/>
      <c r="IC712" s="26"/>
      <c r="ID712" s="26"/>
      <c r="IE712" s="26"/>
      <c r="IF712" s="26"/>
      <c r="IG712" s="26"/>
      <c r="IH712" s="26"/>
      <c r="II712" s="26"/>
      <c r="IJ712" s="26"/>
      <c r="IK712" s="26"/>
      <c r="IL712" s="26"/>
      <c r="IM712" s="26"/>
      <c r="IN712" s="26"/>
      <c r="IO712" s="26"/>
      <c r="IP712" s="26"/>
      <c r="IQ712" s="26"/>
      <c r="IR712" s="26"/>
      <c r="IS712" s="26"/>
      <c r="IT712" s="26"/>
      <c r="IU712" s="26"/>
      <c r="IV712" s="26"/>
      <c r="IW712" s="26"/>
      <c r="IX712" s="26"/>
      <c r="IY712" s="26"/>
      <c r="IZ712" s="26"/>
      <c r="JA712" s="26"/>
      <c r="JB712" s="26"/>
      <c r="JC712" s="26"/>
      <c r="JD712" s="26"/>
      <c r="JE712" s="26"/>
      <c r="JF712" s="26"/>
      <c r="JG712" s="26"/>
      <c r="JH712" s="26"/>
      <c r="JI712" s="26"/>
      <c r="JJ712" s="26"/>
      <c r="JK712" s="26"/>
      <c r="JL712" s="26"/>
      <c r="JM712" s="26"/>
      <c r="JN712" s="26"/>
      <c r="JO712" s="26"/>
      <c r="JP712" s="26"/>
      <c r="JQ712" s="26"/>
      <c r="JR712" s="26"/>
      <c r="JS712" s="26"/>
      <c r="JT712" s="26"/>
      <c r="JU712" s="26"/>
      <c r="JV712" s="26"/>
      <c r="JW712" s="26"/>
      <c r="JX712" s="26"/>
      <c r="JY712" s="26"/>
      <c r="JZ712" s="26"/>
      <c r="KA712" s="26"/>
      <c r="KB712" s="26"/>
      <c r="KC712" s="26"/>
      <c r="KD712" s="26"/>
      <c r="KE712" s="26"/>
      <c r="KF712" s="26"/>
      <c r="KG712" s="26"/>
      <c r="KH712" s="26"/>
      <c r="KI712" s="26"/>
      <c r="KJ712" s="26"/>
      <c r="KK712" s="26"/>
      <c r="KL712" s="26"/>
      <c r="KM712" s="26"/>
      <c r="KN712" s="26"/>
      <c r="KO712" s="26"/>
      <c r="KP712" s="26"/>
      <c r="KQ712" s="26"/>
      <c r="KR712" s="26"/>
      <c r="KS712" s="26"/>
      <c r="KT712" s="26"/>
      <c r="KU712" s="26"/>
      <c r="KV712" s="26"/>
      <c r="KW712" s="26"/>
      <c r="KX712" s="26"/>
      <c r="KY712" s="26"/>
      <c r="KZ712" s="26"/>
      <c r="LA712" s="26"/>
      <c r="LB712" s="26"/>
      <c r="LC712" s="26"/>
      <c r="LD712" s="26"/>
      <c r="LE712" s="26"/>
      <c r="LF712" s="26"/>
      <c r="LG712" s="26"/>
      <c r="LH712" s="26"/>
      <c r="LI712" s="26"/>
      <c r="LJ712" s="26"/>
      <c r="LK712" s="26"/>
      <c r="LL712" s="26"/>
      <c r="LM712" s="26"/>
      <c r="LN712" s="26"/>
      <c r="LO712" s="26"/>
      <c r="LP712" s="26"/>
      <c r="LQ712" s="26"/>
      <c r="LR712" s="26"/>
      <c r="LS712" s="26"/>
      <c r="LT712" s="26"/>
      <c r="LU712" s="26"/>
      <c r="LV712" s="26"/>
      <c r="LW712" s="26"/>
      <c r="LX712" s="26"/>
      <c r="LY712" s="26"/>
      <c r="LZ712" s="26"/>
      <c r="MA712" s="26"/>
      <c r="MB712" s="26"/>
      <c r="MC712" s="26"/>
      <c r="MD712" s="26"/>
      <c r="ME712" s="26"/>
      <c r="MF712" s="26"/>
      <c r="MG712" s="26"/>
      <c r="MH712" s="26"/>
      <c r="MI712" s="26"/>
      <c r="MJ712" s="26"/>
      <c r="MK712" s="26"/>
      <c r="ML712" s="26"/>
      <c r="MM712" s="26"/>
      <c r="MN712" s="26"/>
      <c r="MO712" s="26"/>
      <c r="MP712" s="26"/>
      <c r="MQ712" s="26"/>
      <c r="MR712" s="26"/>
      <c r="MS712" s="26"/>
      <c r="MT712" s="26"/>
      <c r="MU712" s="26"/>
      <c r="MV712" s="26"/>
      <c r="MW712" s="26"/>
      <c r="MX712" s="26"/>
      <c r="MY712" s="26"/>
      <c r="MZ712" s="26"/>
      <c r="NA712" s="26"/>
      <c r="NB712" s="26"/>
      <c r="NC712" s="26"/>
      <c r="ND712" s="26"/>
      <c r="NE712" s="26"/>
      <c r="NF712" s="26"/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SQ712" s="26"/>
      <c r="SR712" s="26"/>
      <c r="SS712" s="26"/>
      <c r="ST712" s="26"/>
      <c r="SU712" s="26"/>
      <c r="SV712" s="26"/>
      <c r="SW712" s="26"/>
      <c r="SX712" s="26"/>
      <c r="SY712" s="26"/>
      <c r="SZ712" s="26"/>
      <c r="TA712" s="26"/>
      <c r="TB712" s="26"/>
      <c r="TC712" s="26"/>
      <c r="TD712" s="26"/>
      <c r="TE712" s="26"/>
      <c r="TF712" s="26"/>
      <c r="TG712" s="26"/>
      <c r="TH712" s="26"/>
      <c r="TI712" s="26"/>
      <c r="TJ712" s="26"/>
      <c r="TK712" s="26"/>
      <c r="TL712" s="26"/>
      <c r="TM712" s="26"/>
      <c r="TN712" s="26"/>
      <c r="TO712" s="26"/>
      <c r="TP712" s="26"/>
      <c r="TQ712" s="26"/>
      <c r="TR712" s="26"/>
      <c r="TS712" s="26"/>
      <c r="TT712" s="26"/>
      <c r="TU712" s="26"/>
      <c r="TV712" s="26"/>
      <c r="TW712" s="26"/>
      <c r="TX712" s="26"/>
      <c r="TY712" s="26"/>
      <c r="TZ712" s="26"/>
      <c r="UA712" s="26"/>
      <c r="UB712" s="26"/>
      <c r="UC712" s="26"/>
      <c r="UD712" s="26"/>
      <c r="UE712" s="26"/>
      <c r="UF712" s="26"/>
      <c r="UG712" s="26"/>
      <c r="UH712" s="26"/>
      <c r="UI712" s="26"/>
      <c r="UJ712" s="26"/>
      <c r="UK712" s="26"/>
      <c r="UL712" s="26"/>
      <c r="UM712" s="26"/>
      <c r="UN712" s="26"/>
      <c r="UO712" s="26"/>
      <c r="UP712" s="26"/>
      <c r="UQ712" s="26"/>
      <c r="UR712" s="26"/>
      <c r="US712" s="26"/>
      <c r="UT712" s="26"/>
      <c r="UU712" s="26"/>
      <c r="UV712" s="26"/>
      <c r="UW712" s="26"/>
      <c r="UX712" s="26"/>
      <c r="UY712" s="26"/>
      <c r="UZ712" s="26"/>
      <c r="VA712" s="26"/>
      <c r="VB712" s="26"/>
      <c r="VC712" s="26"/>
      <c r="VD712" s="26"/>
      <c r="VE712" s="26"/>
      <c r="VF712" s="26"/>
      <c r="VG712" s="26"/>
      <c r="VH712" s="26"/>
      <c r="VI712" s="26"/>
      <c r="VJ712" s="26"/>
      <c r="VK712" s="26"/>
      <c r="VL712" s="26"/>
      <c r="VM712" s="26"/>
      <c r="VN712" s="26"/>
      <c r="VO712" s="26"/>
      <c r="VP712" s="26"/>
      <c r="VQ712" s="26"/>
      <c r="VR712" s="26"/>
      <c r="VS712" s="26"/>
      <c r="VT712" s="26"/>
      <c r="VU712" s="26"/>
      <c r="VV712" s="26"/>
      <c r="VW712" s="26"/>
      <c r="VX712" s="26"/>
      <c r="VY712" s="26"/>
      <c r="VZ712" s="26"/>
      <c r="WA712" s="26"/>
      <c r="WB712" s="26"/>
      <c r="WC712" s="26"/>
      <c r="WD712" s="26"/>
      <c r="WE712" s="26"/>
      <c r="WF712" s="26"/>
      <c r="WG712" s="26"/>
      <c r="WH712" s="26"/>
      <c r="WI712" s="26"/>
      <c r="WJ712" s="26"/>
      <c r="WK712" s="26"/>
      <c r="WL712" s="26"/>
      <c r="WM712" s="26"/>
      <c r="WN712" s="26"/>
      <c r="WO712" s="26"/>
      <c r="WP712" s="26"/>
      <c r="WQ712" s="26"/>
      <c r="WR712" s="26"/>
    </row>
    <row r="713" spans="1:616" ht="23.25" hidden="1" customHeight="1" x14ac:dyDescent="0.25">
      <c r="A713" s="3"/>
      <c r="B713" s="468"/>
      <c r="C713" s="570"/>
      <c r="D713" s="336"/>
      <c r="E713" s="333"/>
      <c r="F713" s="159"/>
      <c r="G713" s="573"/>
      <c r="H713" s="5">
        <v>28</v>
      </c>
      <c r="I713" s="5">
        <v>30</v>
      </c>
      <c r="J713" s="5">
        <v>32</v>
      </c>
      <c r="K713" s="6">
        <v>34</v>
      </c>
      <c r="L713" s="160">
        <v>36</v>
      </c>
      <c r="M713" s="5">
        <v>38</v>
      </c>
      <c r="N713" s="5">
        <v>40</v>
      </c>
      <c r="O713" s="5">
        <v>42</v>
      </c>
      <c r="P713" s="6">
        <v>44</v>
      </c>
      <c r="Q713" s="77"/>
      <c r="R713" s="21"/>
      <c r="S713" s="21"/>
      <c r="T713" s="21"/>
      <c r="U713" s="63"/>
      <c r="V713" s="168"/>
      <c r="W713" s="169"/>
      <c r="X713" s="4"/>
      <c r="Y713" s="4"/>
      <c r="Z713" s="4"/>
      <c r="AA713" s="4"/>
      <c r="AB713" s="4"/>
      <c r="AC713" s="4"/>
      <c r="AD713" s="4"/>
      <c r="AE713" s="4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</row>
    <row r="714" spans="1:616" ht="22.5" hidden="1" customHeight="1" x14ac:dyDescent="0.25">
      <c r="A714" s="3"/>
      <c r="B714" s="468"/>
      <c r="C714" s="570"/>
      <c r="D714" s="336"/>
      <c r="E714" s="333"/>
      <c r="F714" s="192" t="s">
        <v>150</v>
      </c>
      <c r="G714" s="574"/>
      <c r="H714" s="161"/>
      <c r="I714" s="161"/>
      <c r="J714" s="161"/>
      <c r="K714" s="253"/>
      <c r="L714" s="253"/>
      <c r="M714" s="253"/>
      <c r="N714" s="253"/>
      <c r="O714" s="253"/>
      <c r="P714" s="161"/>
      <c r="Q714" s="121"/>
      <c r="R714" s="164"/>
      <c r="S714" s="164"/>
      <c r="T714" s="164"/>
      <c r="U714" s="122"/>
      <c r="V714" s="203">
        <f>SUM(H714:P714)</f>
        <v>0</v>
      </c>
      <c r="W714" s="10">
        <f>SUM(H714:P714)*H712</f>
        <v>0</v>
      </c>
      <c r="X714" s="4"/>
      <c r="Y714" s="4"/>
      <c r="Z714" s="4"/>
      <c r="AA714" s="4"/>
      <c r="AB714" s="4"/>
      <c r="AC714" s="4"/>
      <c r="AD714" s="4"/>
      <c r="AE714" s="4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</row>
    <row r="715" spans="1:616" s="19" customFormat="1" ht="23.25" customHeight="1" x14ac:dyDescent="0.25">
      <c r="A715" s="26"/>
      <c r="B715" s="468"/>
      <c r="C715" s="570"/>
      <c r="D715" s="336" t="s">
        <v>308</v>
      </c>
      <c r="E715" s="333" t="s">
        <v>309</v>
      </c>
      <c r="F715" s="156"/>
      <c r="G715" s="573"/>
      <c r="H715" s="316">
        <v>220</v>
      </c>
      <c r="I715" s="316"/>
      <c r="J715" s="316"/>
      <c r="K715" s="316"/>
      <c r="L715" s="316"/>
      <c r="M715" s="316"/>
      <c r="N715" s="316"/>
      <c r="O715" s="316"/>
      <c r="P715" s="316"/>
      <c r="Q715" s="119"/>
      <c r="R715" s="165"/>
      <c r="S715" s="165"/>
      <c r="T715" s="165"/>
      <c r="U715" s="120"/>
      <c r="V715" s="166"/>
      <c r="W715" s="167"/>
      <c r="X715" s="158"/>
      <c r="Y715" s="158"/>
      <c r="Z715" s="158"/>
      <c r="AA715" s="158"/>
      <c r="AB715" s="158"/>
      <c r="AC715" s="158"/>
      <c r="AD715" s="158"/>
      <c r="AE715" s="158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6"/>
      <c r="GH715" s="26"/>
      <c r="GI715" s="26"/>
      <c r="GJ715" s="26"/>
      <c r="GK715" s="26"/>
      <c r="GL715" s="26"/>
      <c r="GM715" s="26"/>
      <c r="GN715" s="26"/>
      <c r="GO715" s="26"/>
      <c r="GP715" s="26"/>
      <c r="GQ715" s="26"/>
      <c r="GR715" s="26"/>
      <c r="GS715" s="26"/>
      <c r="GT715" s="26"/>
      <c r="GU715" s="26"/>
      <c r="GV715" s="26"/>
      <c r="GW715" s="26"/>
      <c r="GX715" s="26"/>
      <c r="GY715" s="26"/>
      <c r="GZ715" s="26"/>
      <c r="HA715" s="26"/>
      <c r="HB715" s="26"/>
      <c r="HC715" s="26"/>
      <c r="HD715" s="26"/>
      <c r="HE715" s="26"/>
      <c r="HF715" s="26"/>
      <c r="HG715" s="26"/>
      <c r="HH715" s="26"/>
      <c r="HI715" s="26"/>
      <c r="HJ715" s="26"/>
      <c r="HK715" s="26"/>
      <c r="HL715" s="26"/>
      <c r="HM715" s="26"/>
      <c r="HN715" s="26"/>
      <c r="HO715" s="26"/>
      <c r="HP715" s="26"/>
      <c r="HQ715" s="26"/>
      <c r="HR715" s="26"/>
      <c r="HS715" s="26"/>
      <c r="HT715" s="26"/>
      <c r="HU715" s="26"/>
      <c r="HV715" s="26"/>
      <c r="HW715" s="26"/>
      <c r="HX715" s="26"/>
      <c r="HY715" s="26"/>
      <c r="HZ715" s="26"/>
      <c r="IA715" s="26"/>
      <c r="IB715" s="26"/>
      <c r="IC715" s="26"/>
      <c r="ID715" s="26"/>
      <c r="IE715" s="26"/>
      <c r="IF715" s="26"/>
      <c r="IG715" s="26"/>
      <c r="IH715" s="26"/>
      <c r="II715" s="26"/>
      <c r="IJ715" s="26"/>
      <c r="IK715" s="26"/>
      <c r="IL715" s="26"/>
      <c r="IM715" s="26"/>
      <c r="IN715" s="26"/>
      <c r="IO715" s="26"/>
      <c r="IP715" s="26"/>
      <c r="IQ715" s="26"/>
      <c r="IR715" s="26"/>
      <c r="IS715" s="26"/>
      <c r="IT715" s="26"/>
      <c r="IU715" s="26"/>
      <c r="IV715" s="26"/>
      <c r="IW715" s="26"/>
      <c r="IX715" s="26"/>
      <c r="IY715" s="26"/>
      <c r="IZ715" s="26"/>
      <c r="JA715" s="26"/>
      <c r="JB715" s="26"/>
      <c r="JC715" s="26"/>
      <c r="JD715" s="26"/>
      <c r="JE715" s="26"/>
      <c r="JF715" s="26"/>
      <c r="JG715" s="26"/>
      <c r="JH715" s="26"/>
      <c r="JI715" s="26"/>
      <c r="JJ715" s="26"/>
      <c r="JK715" s="26"/>
      <c r="JL715" s="26"/>
      <c r="JM715" s="26"/>
      <c r="JN715" s="26"/>
      <c r="JO715" s="26"/>
      <c r="JP715" s="26"/>
      <c r="JQ715" s="26"/>
      <c r="JR715" s="26"/>
      <c r="JS715" s="26"/>
      <c r="JT715" s="26"/>
      <c r="JU715" s="26"/>
      <c r="JV715" s="26"/>
      <c r="JW715" s="26"/>
      <c r="JX715" s="26"/>
      <c r="JY715" s="26"/>
      <c r="JZ715" s="26"/>
      <c r="KA715" s="26"/>
      <c r="KB715" s="26"/>
      <c r="KC715" s="26"/>
      <c r="KD715" s="26"/>
      <c r="KE715" s="26"/>
      <c r="KF715" s="26"/>
      <c r="KG715" s="26"/>
      <c r="KH715" s="26"/>
      <c r="KI715" s="26"/>
      <c r="KJ715" s="26"/>
      <c r="KK715" s="26"/>
      <c r="KL715" s="26"/>
      <c r="KM715" s="26"/>
      <c r="KN715" s="26"/>
      <c r="KO715" s="26"/>
      <c r="KP715" s="26"/>
      <c r="KQ715" s="26"/>
      <c r="KR715" s="26"/>
      <c r="KS715" s="26"/>
      <c r="KT715" s="26"/>
      <c r="KU715" s="26"/>
      <c r="KV715" s="26"/>
      <c r="KW715" s="26"/>
      <c r="KX715" s="26"/>
      <c r="KY715" s="26"/>
      <c r="KZ715" s="26"/>
      <c r="LA715" s="26"/>
      <c r="LB715" s="26"/>
      <c r="LC715" s="26"/>
      <c r="LD715" s="26"/>
      <c r="LE715" s="26"/>
      <c r="LF715" s="26"/>
      <c r="LG715" s="26"/>
      <c r="LH715" s="26"/>
      <c r="LI715" s="26"/>
      <c r="LJ715" s="26"/>
      <c r="LK715" s="26"/>
      <c r="LL715" s="26"/>
      <c r="LM715" s="26"/>
      <c r="LN715" s="26"/>
      <c r="LO715" s="26"/>
      <c r="LP715" s="26"/>
      <c r="LQ715" s="26"/>
      <c r="LR715" s="26"/>
      <c r="LS715" s="26"/>
      <c r="LT715" s="26"/>
      <c r="LU715" s="26"/>
      <c r="LV715" s="26"/>
      <c r="LW715" s="26"/>
      <c r="LX715" s="26"/>
      <c r="LY715" s="26"/>
      <c r="LZ715" s="26"/>
      <c r="MA715" s="26"/>
      <c r="MB715" s="26"/>
      <c r="MC715" s="26"/>
      <c r="MD715" s="26"/>
      <c r="ME715" s="26"/>
      <c r="MF715" s="26"/>
      <c r="MG715" s="26"/>
      <c r="MH715" s="26"/>
      <c r="MI715" s="26"/>
      <c r="MJ715" s="26"/>
      <c r="MK715" s="26"/>
      <c r="ML715" s="26"/>
      <c r="MM715" s="26"/>
      <c r="MN715" s="26"/>
      <c r="MO715" s="26"/>
      <c r="MP715" s="26"/>
      <c r="MQ715" s="26"/>
      <c r="MR715" s="26"/>
      <c r="MS715" s="26"/>
      <c r="MT715" s="26"/>
      <c r="MU715" s="26"/>
      <c r="MV715" s="26"/>
      <c r="MW715" s="26"/>
      <c r="MX715" s="26"/>
      <c r="MY715" s="26"/>
      <c r="MZ715" s="26"/>
      <c r="NA715" s="26"/>
      <c r="NB715" s="26"/>
      <c r="NC715" s="26"/>
      <c r="ND715" s="26"/>
      <c r="NE715" s="26"/>
      <c r="NF715" s="26"/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SQ715" s="26"/>
      <c r="SR715" s="26"/>
      <c r="SS715" s="26"/>
      <c r="ST715" s="26"/>
      <c r="SU715" s="26"/>
      <c r="SV715" s="26"/>
      <c r="SW715" s="26"/>
      <c r="SX715" s="26"/>
      <c r="SY715" s="26"/>
      <c r="SZ715" s="26"/>
      <c r="TA715" s="26"/>
      <c r="TB715" s="26"/>
      <c r="TC715" s="26"/>
      <c r="TD715" s="26"/>
      <c r="TE715" s="26"/>
      <c r="TF715" s="26"/>
      <c r="TG715" s="26"/>
      <c r="TH715" s="26"/>
      <c r="TI715" s="26"/>
      <c r="TJ715" s="26"/>
      <c r="TK715" s="26"/>
      <c r="TL715" s="26"/>
      <c r="TM715" s="26"/>
      <c r="TN715" s="26"/>
      <c r="TO715" s="26"/>
      <c r="TP715" s="26"/>
      <c r="TQ715" s="26"/>
      <c r="TR715" s="26"/>
      <c r="TS715" s="26"/>
      <c r="TT715" s="26"/>
      <c r="TU715" s="26"/>
      <c r="TV715" s="26"/>
      <c r="TW715" s="26"/>
      <c r="TX715" s="26"/>
      <c r="TY715" s="26"/>
      <c r="TZ715" s="26"/>
      <c r="UA715" s="26"/>
      <c r="UB715" s="26"/>
      <c r="UC715" s="26"/>
      <c r="UD715" s="26"/>
      <c r="UE715" s="26"/>
      <c r="UF715" s="26"/>
      <c r="UG715" s="26"/>
      <c r="UH715" s="26"/>
      <c r="UI715" s="26"/>
      <c r="UJ715" s="26"/>
      <c r="UK715" s="26"/>
      <c r="UL715" s="26"/>
      <c r="UM715" s="26"/>
      <c r="UN715" s="26"/>
      <c r="UO715" s="26"/>
      <c r="UP715" s="26"/>
      <c r="UQ715" s="26"/>
      <c r="UR715" s="26"/>
      <c r="US715" s="26"/>
      <c r="UT715" s="26"/>
      <c r="UU715" s="26"/>
      <c r="UV715" s="26"/>
      <c r="UW715" s="26"/>
      <c r="UX715" s="26"/>
      <c r="UY715" s="26"/>
      <c r="UZ715" s="26"/>
      <c r="VA715" s="26"/>
      <c r="VB715" s="26"/>
      <c r="VC715" s="26"/>
      <c r="VD715" s="26"/>
      <c r="VE715" s="26"/>
      <c r="VF715" s="26"/>
      <c r="VG715" s="26"/>
      <c r="VH715" s="26"/>
      <c r="VI715" s="26"/>
      <c r="VJ715" s="26"/>
      <c r="VK715" s="26"/>
      <c r="VL715" s="26"/>
      <c r="VM715" s="26"/>
      <c r="VN715" s="26"/>
      <c r="VO715" s="26"/>
      <c r="VP715" s="26"/>
      <c r="VQ715" s="26"/>
      <c r="VR715" s="26"/>
      <c r="VS715" s="26"/>
      <c r="VT715" s="26"/>
      <c r="VU715" s="26"/>
      <c r="VV715" s="26"/>
      <c r="VW715" s="26"/>
      <c r="VX715" s="26"/>
      <c r="VY715" s="26"/>
      <c r="VZ715" s="26"/>
      <c r="WA715" s="26"/>
      <c r="WB715" s="26"/>
      <c r="WC715" s="26"/>
      <c r="WD715" s="26"/>
      <c r="WE715" s="26"/>
      <c r="WF715" s="26"/>
      <c r="WG715" s="26"/>
      <c r="WH715" s="26"/>
      <c r="WI715" s="26"/>
      <c r="WJ715" s="26"/>
      <c r="WK715" s="26"/>
      <c r="WL715" s="26"/>
      <c r="WM715" s="26"/>
      <c r="WN715" s="26"/>
      <c r="WO715" s="26"/>
      <c r="WP715" s="26"/>
      <c r="WQ715" s="26"/>
      <c r="WR715" s="26"/>
    </row>
    <row r="716" spans="1:616" ht="23.25" customHeight="1" x14ac:dyDescent="0.25">
      <c r="A716" s="3"/>
      <c r="B716" s="468"/>
      <c r="C716" s="570"/>
      <c r="D716" s="336"/>
      <c r="E716" s="333"/>
      <c r="F716" s="159"/>
      <c r="G716" s="573"/>
      <c r="H716" s="5">
        <v>28</v>
      </c>
      <c r="I716" s="5">
        <v>30</v>
      </c>
      <c r="J716" s="5">
        <v>32</v>
      </c>
      <c r="K716" s="6">
        <v>34</v>
      </c>
      <c r="L716" s="160">
        <v>36</v>
      </c>
      <c r="M716" s="5">
        <v>38</v>
      </c>
      <c r="N716" s="5">
        <v>40</v>
      </c>
      <c r="O716" s="5">
        <v>42</v>
      </c>
      <c r="P716" s="6">
        <v>44</v>
      </c>
      <c r="Q716" s="77"/>
      <c r="R716" s="21"/>
      <c r="S716" s="21"/>
      <c r="T716" s="21"/>
      <c r="U716" s="63"/>
      <c r="V716" s="168"/>
      <c r="W716" s="169"/>
      <c r="X716" s="4"/>
      <c r="Y716" s="4"/>
      <c r="Z716" s="4"/>
      <c r="AA716" s="4"/>
      <c r="AB716" s="4"/>
      <c r="AC716" s="4"/>
      <c r="AD716" s="4"/>
      <c r="AE716" s="4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</row>
    <row r="717" spans="1:616" ht="22.5" customHeight="1" x14ac:dyDescent="0.25">
      <c r="A717" s="3"/>
      <c r="B717" s="469"/>
      <c r="C717" s="571"/>
      <c r="D717" s="336"/>
      <c r="E717" s="333"/>
      <c r="F717" s="192" t="s">
        <v>150</v>
      </c>
      <c r="G717" s="574"/>
      <c r="H717" s="161"/>
      <c r="I717" s="161"/>
      <c r="J717" s="161"/>
      <c r="K717" s="161"/>
      <c r="L717" s="161"/>
      <c r="M717" s="161"/>
      <c r="N717" s="161"/>
      <c r="O717" s="161"/>
      <c r="P717" s="161"/>
      <c r="Q717" s="121"/>
      <c r="R717" s="164"/>
      <c r="S717" s="164"/>
      <c r="T717" s="164"/>
      <c r="U717" s="122"/>
      <c r="V717" s="203">
        <f>SUM(H717:P717)</f>
        <v>0</v>
      </c>
      <c r="W717" s="10">
        <f>SUM(H717:P717)*H715</f>
        <v>0</v>
      </c>
      <c r="X717" s="4"/>
      <c r="Y717" s="4"/>
      <c r="Z717" s="4"/>
      <c r="AA717" s="4"/>
      <c r="AB717" s="4"/>
      <c r="AC717" s="4"/>
      <c r="AD717" s="4"/>
      <c r="AE717" s="4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</row>
    <row r="718" spans="1:616" s="4" customFormat="1" ht="4.5" customHeight="1" x14ac:dyDescent="0.25">
      <c r="A718" s="3"/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4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</row>
    <row r="719" spans="1:616" s="19" customFormat="1" ht="20.25" hidden="1" customHeight="1" x14ac:dyDescent="0.25">
      <c r="A719" s="26"/>
      <c r="B719" s="575"/>
      <c r="C719" s="569" t="s">
        <v>310</v>
      </c>
      <c r="D719" s="336" t="s">
        <v>311</v>
      </c>
      <c r="E719" s="333" t="s">
        <v>305</v>
      </c>
      <c r="F719" s="156"/>
      <c r="G719" s="573"/>
      <c r="H719" s="316">
        <v>150</v>
      </c>
      <c r="I719" s="316"/>
      <c r="J719" s="316"/>
      <c r="K719" s="316"/>
      <c r="L719" s="316"/>
      <c r="M719" s="316"/>
      <c r="N719" s="316"/>
      <c r="O719" s="316"/>
      <c r="P719" s="316"/>
      <c r="Q719" s="119"/>
      <c r="R719" s="165"/>
      <c r="S719" s="165"/>
      <c r="T719" s="165"/>
      <c r="U719" s="120"/>
      <c r="V719" s="166"/>
      <c r="W719" s="167"/>
      <c r="X719" s="158"/>
      <c r="Y719" s="158"/>
      <c r="Z719" s="158"/>
      <c r="AA719" s="158"/>
      <c r="AB719" s="158"/>
      <c r="AC719" s="158"/>
      <c r="AD719" s="158"/>
      <c r="AE719" s="158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6"/>
      <c r="GH719" s="26"/>
      <c r="GI719" s="26"/>
      <c r="GJ719" s="26"/>
      <c r="GK719" s="26"/>
      <c r="GL719" s="26"/>
      <c r="GM719" s="26"/>
      <c r="GN719" s="26"/>
      <c r="GO719" s="26"/>
      <c r="GP719" s="26"/>
      <c r="GQ719" s="26"/>
      <c r="GR719" s="26"/>
      <c r="GS719" s="26"/>
      <c r="GT719" s="26"/>
      <c r="GU719" s="26"/>
      <c r="GV719" s="26"/>
      <c r="GW719" s="26"/>
      <c r="GX719" s="26"/>
      <c r="GY719" s="26"/>
      <c r="GZ719" s="26"/>
      <c r="HA719" s="26"/>
      <c r="HB719" s="26"/>
      <c r="HC719" s="26"/>
      <c r="HD719" s="26"/>
      <c r="HE719" s="26"/>
      <c r="HF719" s="26"/>
      <c r="HG719" s="26"/>
      <c r="HH719" s="26"/>
      <c r="HI719" s="26"/>
      <c r="HJ719" s="26"/>
      <c r="HK719" s="26"/>
      <c r="HL719" s="26"/>
      <c r="HM719" s="26"/>
      <c r="HN719" s="26"/>
      <c r="HO719" s="26"/>
      <c r="HP719" s="26"/>
      <c r="HQ719" s="26"/>
      <c r="HR719" s="26"/>
      <c r="HS719" s="26"/>
      <c r="HT719" s="26"/>
      <c r="HU719" s="26"/>
      <c r="HV719" s="26"/>
      <c r="HW719" s="26"/>
      <c r="HX719" s="26"/>
      <c r="HY719" s="26"/>
      <c r="HZ719" s="26"/>
      <c r="IA719" s="26"/>
      <c r="IB719" s="26"/>
      <c r="IC719" s="26"/>
      <c r="ID719" s="26"/>
      <c r="IE719" s="26"/>
      <c r="IF719" s="26"/>
      <c r="IG719" s="26"/>
      <c r="IH719" s="26"/>
      <c r="II719" s="26"/>
      <c r="IJ719" s="26"/>
      <c r="IK719" s="26"/>
      <c r="IL719" s="26"/>
      <c r="IM719" s="26"/>
      <c r="IN719" s="26"/>
      <c r="IO719" s="26"/>
      <c r="IP719" s="26"/>
      <c r="IQ719" s="26"/>
      <c r="IR719" s="26"/>
      <c r="IS719" s="26"/>
      <c r="IT719" s="26"/>
      <c r="IU719" s="26"/>
      <c r="IV719" s="26"/>
      <c r="IW719" s="26"/>
      <c r="IX719" s="26"/>
      <c r="IY719" s="26"/>
      <c r="IZ719" s="26"/>
      <c r="JA719" s="26"/>
      <c r="JB719" s="26"/>
      <c r="JC719" s="26"/>
      <c r="JD719" s="26"/>
      <c r="JE719" s="26"/>
      <c r="JF719" s="26"/>
      <c r="JG719" s="26"/>
      <c r="JH719" s="26"/>
      <c r="JI719" s="26"/>
      <c r="JJ719" s="26"/>
      <c r="JK719" s="26"/>
      <c r="JL719" s="26"/>
      <c r="JM719" s="26"/>
      <c r="JN719" s="26"/>
      <c r="JO719" s="26"/>
      <c r="JP719" s="26"/>
      <c r="JQ719" s="26"/>
      <c r="JR719" s="26"/>
      <c r="JS719" s="26"/>
      <c r="JT719" s="26"/>
      <c r="JU719" s="26"/>
      <c r="JV719" s="26"/>
      <c r="JW719" s="26"/>
      <c r="JX719" s="26"/>
      <c r="JY719" s="26"/>
      <c r="JZ719" s="26"/>
      <c r="KA719" s="26"/>
      <c r="KB719" s="26"/>
      <c r="KC719" s="26"/>
      <c r="KD719" s="26"/>
      <c r="KE719" s="26"/>
      <c r="KF719" s="26"/>
      <c r="KG719" s="26"/>
      <c r="KH719" s="26"/>
      <c r="KI719" s="26"/>
      <c r="KJ719" s="26"/>
      <c r="KK719" s="26"/>
      <c r="KL719" s="26"/>
      <c r="KM719" s="26"/>
      <c r="KN719" s="26"/>
      <c r="KO719" s="26"/>
      <c r="KP719" s="26"/>
      <c r="KQ719" s="26"/>
      <c r="KR719" s="26"/>
      <c r="KS719" s="26"/>
      <c r="KT719" s="26"/>
      <c r="KU719" s="26"/>
      <c r="KV719" s="26"/>
      <c r="KW719" s="26"/>
      <c r="KX719" s="26"/>
      <c r="KY719" s="26"/>
      <c r="KZ719" s="26"/>
      <c r="LA719" s="26"/>
      <c r="LB719" s="26"/>
      <c r="LC719" s="26"/>
      <c r="LD719" s="26"/>
      <c r="LE719" s="26"/>
      <c r="LF719" s="26"/>
      <c r="LG719" s="26"/>
      <c r="LH719" s="26"/>
      <c r="LI719" s="26"/>
      <c r="LJ719" s="26"/>
      <c r="LK719" s="26"/>
      <c r="LL719" s="26"/>
      <c r="LM719" s="26"/>
      <c r="LN719" s="26"/>
      <c r="LO719" s="26"/>
      <c r="LP719" s="26"/>
      <c r="LQ719" s="26"/>
      <c r="LR719" s="26"/>
      <c r="LS719" s="26"/>
      <c r="LT719" s="26"/>
      <c r="LU719" s="26"/>
      <c r="LV719" s="26"/>
      <c r="LW719" s="26"/>
      <c r="LX719" s="26"/>
      <c r="LY719" s="26"/>
      <c r="LZ719" s="26"/>
      <c r="MA719" s="26"/>
      <c r="MB719" s="26"/>
      <c r="MC719" s="26"/>
      <c r="MD719" s="26"/>
      <c r="ME719" s="26"/>
      <c r="MF719" s="26"/>
      <c r="MG719" s="26"/>
      <c r="MH719" s="26"/>
      <c r="MI719" s="26"/>
      <c r="MJ719" s="26"/>
      <c r="MK719" s="26"/>
      <c r="ML719" s="26"/>
      <c r="MM719" s="26"/>
      <c r="MN719" s="26"/>
      <c r="MO719" s="26"/>
      <c r="MP719" s="26"/>
      <c r="MQ719" s="26"/>
      <c r="MR719" s="26"/>
      <c r="MS719" s="26"/>
      <c r="MT719" s="26"/>
      <c r="MU719" s="26"/>
      <c r="MV719" s="26"/>
      <c r="MW719" s="26"/>
      <c r="MX719" s="26"/>
      <c r="MY719" s="26"/>
      <c r="MZ719" s="26"/>
      <c r="NA719" s="26"/>
      <c r="NB719" s="26"/>
      <c r="NC719" s="26"/>
      <c r="ND719" s="26"/>
      <c r="NE719" s="26"/>
      <c r="NF719" s="26"/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SQ719" s="26"/>
      <c r="SR719" s="26"/>
      <c r="SS719" s="26"/>
      <c r="ST719" s="26"/>
      <c r="SU719" s="26"/>
      <c r="SV719" s="26"/>
      <c r="SW719" s="26"/>
      <c r="SX719" s="26"/>
      <c r="SY719" s="26"/>
      <c r="SZ719" s="26"/>
      <c r="TA719" s="26"/>
      <c r="TB719" s="26"/>
      <c r="TC719" s="26"/>
      <c r="TD719" s="26"/>
      <c r="TE719" s="26"/>
      <c r="TF719" s="26"/>
      <c r="TG719" s="26"/>
      <c r="TH719" s="26"/>
      <c r="TI719" s="26"/>
      <c r="TJ719" s="26"/>
      <c r="TK719" s="26"/>
      <c r="TL719" s="26"/>
      <c r="TM719" s="26"/>
      <c r="TN719" s="26"/>
      <c r="TO719" s="26"/>
      <c r="TP719" s="26"/>
      <c r="TQ719" s="26"/>
      <c r="TR719" s="26"/>
      <c r="TS719" s="26"/>
      <c r="TT719" s="26"/>
      <c r="TU719" s="26"/>
      <c r="TV719" s="26"/>
      <c r="TW719" s="26"/>
      <c r="TX719" s="26"/>
      <c r="TY719" s="26"/>
      <c r="TZ719" s="26"/>
      <c r="UA719" s="26"/>
      <c r="UB719" s="26"/>
      <c r="UC719" s="26"/>
      <c r="UD719" s="26"/>
      <c r="UE719" s="26"/>
      <c r="UF719" s="26"/>
      <c r="UG719" s="26"/>
      <c r="UH719" s="26"/>
      <c r="UI719" s="26"/>
      <c r="UJ719" s="26"/>
      <c r="UK719" s="26"/>
      <c r="UL719" s="26"/>
      <c r="UM719" s="26"/>
      <c r="UN719" s="26"/>
      <c r="UO719" s="26"/>
      <c r="UP719" s="26"/>
      <c r="UQ719" s="26"/>
      <c r="UR719" s="26"/>
      <c r="US719" s="26"/>
      <c r="UT719" s="26"/>
      <c r="UU719" s="26"/>
      <c r="UV719" s="26"/>
      <c r="UW719" s="26"/>
      <c r="UX719" s="26"/>
      <c r="UY719" s="26"/>
      <c r="UZ719" s="26"/>
      <c r="VA719" s="26"/>
      <c r="VB719" s="26"/>
      <c r="VC719" s="26"/>
      <c r="VD719" s="26"/>
      <c r="VE719" s="26"/>
      <c r="VF719" s="26"/>
      <c r="VG719" s="26"/>
      <c r="VH719" s="26"/>
      <c r="VI719" s="26"/>
      <c r="VJ719" s="26"/>
      <c r="VK719" s="26"/>
      <c r="VL719" s="26"/>
      <c r="VM719" s="26"/>
      <c r="VN719" s="26"/>
      <c r="VO719" s="26"/>
      <c r="VP719" s="26"/>
      <c r="VQ719" s="26"/>
      <c r="VR719" s="26"/>
      <c r="VS719" s="26"/>
      <c r="VT719" s="26"/>
      <c r="VU719" s="26"/>
      <c r="VV719" s="26"/>
      <c r="VW719" s="26"/>
      <c r="VX719" s="26"/>
      <c r="VY719" s="26"/>
      <c r="VZ719" s="26"/>
      <c r="WA719" s="26"/>
      <c r="WB719" s="26"/>
      <c r="WC719" s="26"/>
      <c r="WD719" s="26"/>
      <c r="WE719" s="26"/>
      <c r="WF719" s="26"/>
      <c r="WG719" s="26"/>
      <c r="WH719" s="26"/>
      <c r="WI719" s="26"/>
      <c r="WJ719" s="26"/>
      <c r="WK719" s="26"/>
      <c r="WL719" s="26"/>
      <c r="WM719" s="26"/>
      <c r="WN719" s="26"/>
      <c r="WO719" s="26"/>
      <c r="WP719" s="26"/>
      <c r="WQ719" s="26"/>
      <c r="WR719" s="26"/>
    </row>
    <row r="720" spans="1:616" ht="21.75" hidden="1" customHeight="1" x14ac:dyDescent="0.25">
      <c r="A720" s="3"/>
      <c r="B720" s="468"/>
      <c r="C720" s="570"/>
      <c r="D720" s="336"/>
      <c r="E720" s="333"/>
      <c r="F720" s="159"/>
      <c r="G720" s="573"/>
      <c r="H720" s="5">
        <v>28</v>
      </c>
      <c r="I720" s="5">
        <v>30</v>
      </c>
      <c r="J720" s="5">
        <v>32</v>
      </c>
      <c r="K720" s="6">
        <v>34</v>
      </c>
      <c r="L720" s="160">
        <v>36</v>
      </c>
      <c r="M720" s="5">
        <v>38</v>
      </c>
      <c r="N720" s="5">
        <v>40</v>
      </c>
      <c r="O720" s="5">
        <v>42</v>
      </c>
      <c r="P720" s="6">
        <v>44</v>
      </c>
      <c r="Q720" s="77"/>
      <c r="R720" s="21"/>
      <c r="S720" s="21"/>
      <c r="T720" s="21"/>
      <c r="U720" s="63"/>
      <c r="V720" s="168"/>
      <c r="W720" s="169"/>
      <c r="X720" s="4"/>
      <c r="Y720" s="4"/>
      <c r="Z720" s="4"/>
      <c r="AA720" s="4"/>
      <c r="AB720" s="4"/>
      <c r="AC720" s="4"/>
      <c r="AD720" s="4"/>
      <c r="AE720" s="4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</row>
    <row r="721" spans="1:616" ht="22.5" hidden="1" customHeight="1" x14ac:dyDescent="0.25">
      <c r="A721" s="3"/>
      <c r="B721" s="468"/>
      <c r="C721" s="570"/>
      <c r="D721" s="336"/>
      <c r="E721" s="333"/>
      <c r="F721" s="192" t="s">
        <v>150</v>
      </c>
      <c r="G721" s="574"/>
      <c r="H721" s="161"/>
      <c r="I721" s="161"/>
      <c r="J721" s="253"/>
      <c r="K721" s="253"/>
      <c r="L721" s="253"/>
      <c r="M721" s="253"/>
      <c r="N721" s="161"/>
      <c r="O721" s="161"/>
      <c r="P721" s="161"/>
      <c r="Q721" s="121"/>
      <c r="R721" s="164"/>
      <c r="S721" s="164"/>
      <c r="T721" s="164"/>
      <c r="U721" s="122"/>
      <c r="V721" s="203">
        <f>SUM(H721:P721)</f>
        <v>0</v>
      </c>
      <c r="W721" s="10">
        <f>SUM(H721:P721)*H719</f>
        <v>0</v>
      </c>
      <c r="X721" s="4"/>
      <c r="Y721" s="4"/>
      <c r="Z721" s="4"/>
      <c r="AA721" s="4"/>
      <c r="AB721" s="4"/>
      <c r="AC721" s="4"/>
      <c r="AD721" s="4"/>
      <c r="AE721" s="4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</row>
    <row r="722" spans="1:616" s="19" customFormat="1" ht="20.25" hidden="1" customHeight="1" x14ac:dyDescent="0.25">
      <c r="A722" s="26"/>
      <c r="B722" s="468"/>
      <c r="C722" s="570"/>
      <c r="D722" s="336" t="s">
        <v>312</v>
      </c>
      <c r="E722" s="333" t="s">
        <v>309</v>
      </c>
      <c r="F722" s="156"/>
      <c r="G722" s="573"/>
      <c r="H722" s="316">
        <v>150</v>
      </c>
      <c r="I722" s="316"/>
      <c r="J722" s="316"/>
      <c r="K722" s="316"/>
      <c r="L722" s="316"/>
      <c r="M722" s="316"/>
      <c r="N722" s="316"/>
      <c r="O722" s="316"/>
      <c r="P722" s="316"/>
      <c r="Q722" s="119"/>
      <c r="R722" s="165"/>
      <c r="S722" s="165"/>
      <c r="T722" s="165"/>
      <c r="U722" s="120"/>
      <c r="V722" s="166"/>
      <c r="W722" s="167"/>
      <c r="X722" s="158"/>
      <c r="Y722" s="158"/>
      <c r="Z722" s="158"/>
      <c r="AA722" s="158"/>
      <c r="AB722" s="158"/>
      <c r="AC722" s="158"/>
      <c r="AD722" s="158"/>
      <c r="AE722" s="158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6"/>
      <c r="FP722" s="26"/>
      <c r="FQ722" s="26"/>
      <c r="FR722" s="26"/>
      <c r="FS722" s="26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6"/>
      <c r="GH722" s="26"/>
      <c r="GI722" s="26"/>
      <c r="GJ722" s="26"/>
      <c r="GK722" s="26"/>
      <c r="GL722" s="26"/>
      <c r="GM722" s="26"/>
      <c r="GN722" s="26"/>
      <c r="GO722" s="26"/>
      <c r="GP722" s="26"/>
      <c r="GQ722" s="26"/>
      <c r="GR722" s="26"/>
      <c r="GS722" s="26"/>
      <c r="GT722" s="26"/>
      <c r="GU722" s="26"/>
      <c r="GV722" s="26"/>
      <c r="GW722" s="26"/>
      <c r="GX722" s="26"/>
      <c r="GY722" s="26"/>
      <c r="GZ722" s="26"/>
      <c r="HA722" s="26"/>
      <c r="HB722" s="26"/>
      <c r="HC722" s="26"/>
      <c r="HD722" s="26"/>
      <c r="HE722" s="26"/>
      <c r="HF722" s="26"/>
      <c r="HG722" s="26"/>
      <c r="HH722" s="26"/>
      <c r="HI722" s="26"/>
      <c r="HJ722" s="26"/>
      <c r="HK722" s="26"/>
      <c r="HL722" s="26"/>
      <c r="HM722" s="26"/>
      <c r="HN722" s="26"/>
      <c r="HO722" s="26"/>
      <c r="HP722" s="26"/>
      <c r="HQ722" s="26"/>
      <c r="HR722" s="26"/>
      <c r="HS722" s="26"/>
      <c r="HT722" s="26"/>
      <c r="HU722" s="26"/>
      <c r="HV722" s="26"/>
      <c r="HW722" s="26"/>
      <c r="HX722" s="26"/>
      <c r="HY722" s="26"/>
      <c r="HZ722" s="26"/>
      <c r="IA722" s="26"/>
      <c r="IB722" s="26"/>
      <c r="IC722" s="26"/>
      <c r="ID722" s="26"/>
      <c r="IE722" s="26"/>
      <c r="IF722" s="26"/>
      <c r="IG722" s="26"/>
      <c r="IH722" s="26"/>
      <c r="II722" s="26"/>
      <c r="IJ722" s="26"/>
      <c r="IK722" s="26"/>
      <c r="IL722" s="26"/>
      <c r="IM722" s="26"/>
      <c r="IN722" s="26"/>
      <c r="IO722" s="26"/>
      <c r="IP722" s="26"/>
      <c r="IQ722" s="26"/>
      <c r="IR722" s="26"/>
      <c r="IS722" s="26"/>
      <c r="IT722" s="26"/>
      <c r="IU722" s="26"/>
      <c r="IV722" s="26"/>
      <c r="IW722" s="26"/>
      <c r="IX722" s="26"/>
      <c r="IY722" s="26"/>
      <c r="IZ722" s="26"/>
      <c r="JA722" s="26"/>
      <c r="JB722" s="26"/>
      <c r="JC722" s="26"/>
      <c r="JD722" s="26"/>
      <c r="JE722" s="26"/>
      <c r="JF722" s="26"/>
      <c r="JG722" s="26"/>
      <c r="JH722" s="26"/>
      <c r="JI722" s="26"/>
      <c r="JJ722" s="26"/>
      <c r="JK722" s="26"/>
      <c r="JL722" s="26"/>
      <c r="JM722" s="26"/>
      <c r="JN722" s="26"/>
      <c r="JO722" s="26"/>
      <c r="JP722" s="26"/>
      <c r="JQ722" s="26"/>
      <c r="JR722" s="26"/>
      <c r="JS722" s="26"/>
      <c r="JT722" s="26"/>
      <c r="JU722" s="26"/>
      <c r="JV722" s="26"/>
      <c r="JW722" s="26"/>
      <c r="JX722" s="26"/>
      <c r="JY722" s="26"/>
      <c r="JZ722" s="26"/>
      <c r="KA722" s="26"/>
      <c r="KB722" s="26"/>
      <c r="KC722" s="26"/>
      <c r="KD722" s="26"/>
      <c r="KE722" s="26"/>
      <c r="KF722" s="26"/>
      <c r="KG722" s="26"/>
      <c r="KH722" s="26"/>
      <c r="KI722" s="26"/>
      <c r="KJ722" s="26"/>
      <c r="KK722" s="26"/>
      <c r="KL722" s="26"/>
      <c r="KM722" s="26"/>
      <c r="KN722" s="26"/>
      <c r="KO722" s="26"/>
      <c r="KP722" s="26"/>
      <c r="KQ722" s="26"/>
      <c r="KR722" s="26"/>
      <c r="KS722" s="26"/>
      <c r="KT722" s="26"/>
      <c r="KU722" s="26"/>
      <c r="KV722" s="26"/>
      <c r="KW722" s="26"/>
      <c r="KX722" s="26"/>
      <c r="KY722" s="26"/>
      <c r="KZ722" s="26"/>
      <c r="LA722" s="26"/>
      <c r="LB722" s="26"/>
      <c r="LC722" s="26"/>
      <c r="LD722" s="26"/>
      <c r="LE722" s="26"/>
      <c r="LF722" s="26"/>
      <c r="LG722" s="26"/>
      <c r="LH722" s="26"/>
      <c r="LI722" s="26"/>
      <c r="LJ722" s="26"/>
      <c r="LK722" s="26"/>
      <c r="LL722" s="26"/>
      <c r="LM722" s="26"/>
      <c r="LN722" s="26"/>
      <c r="LO722" s="26"/>
      <c r="LP722" s="26"/>
      <c r="LQ722" s="26"/>
      <c r="LR722" s="26"/>
      <c r="LS722" s="26"/>
      <c r="LT722" s="26"/>
      <c r="LU722" s="26"/>
      <c r="LV722" s="26"/>
      <c r="LW722" s="26"/>
      <c r="LX722" s="26"/>
      <c r="LY722" s="26"/>
      <c r="LZ722" s="26"/>
      <c r="MA722" s="26"/>
      <c r="MB722" s="26"/>
      <c r="MC722" s="26"/>
      <c r="MD722" s="26"/>
      <c r="ME722" s="26"/>
      <c r="MF722" s="26"/>
      <c r="MG722" s="26"/>
      <c r="MH722" s="26"/>
      <c r="MI722" s="26"/>
      <c r="MJ722" s="26"/>
      <c r="MK722" s="26"/>
      <c r="ML722" s="26"/>
      <c r="MM722" s="26"/>
      <c r="MN722" s="26"/>
      <c r="MO722" s="26"/>
      <c r="MP722" s="26"/>
      <c r="MQ722" s="26"/>
      <c r="MR722" s="26"/>
      <c r="MS722" s="26"/>
      <c r="MT722" s="26"/>
      <c r="MU722" s="26"/>
      <c r="MV722" s="26"/>
      <c r="MW722" s="26"/>
      <c r="MX722" s="26"/>
      <c r="MY722" s="26"/>
      <c r="MZ722" s="26"/>
      <c r="NA722" s="26"/>
      <c r="NB722" s="26"/>
      <c r="NC722" s="26"/>
      <c r="ND722" s="26"/>
      <c r="NE722" s="26"/>
      <c r="NF722" s="26"/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SQ722" s="26"/>
      <c r="SR722" s="26"/>
      <c r="SS722" s="26"/>
      <c r="ST722" s="26"/>
      <c r="SU722" s="26"/>
      <c r="SV722" s="26"/>
      <c r="SW722" s="26"/>
      <c r="SX722" s="26"/>
      <c r="SY722" s="26"/>
      <c r="SZ722" s="26"/>
      <c r="TA722" s="26"/>
      <c r="TB722" s="26"/>
      <c r="TC722" s="26"/>
      <c r="TD722" s="26"/>
      <c r="TE722" s="26"/>
      <c r="TF722" s="26"/>
      <c r="TG722" s="26"/>
      <c r="TH722" s="26"/>
      <c r="TI722" s="26"/>
      <c r="TJ722" s="26"/>
      <c r="TK722" s="26"/>
      <c r="TL722" s="26"/>
      <c r="TM722" s="26"/>
      <c r="TN722" s="26"/>
      <c r="TO722" s="26"/>
      <c r="TP722" s="26"/>
      <c r="TQ722" s="26"/>
      <c r="TR722" s="26"/>
      <c r="TS722" s="26"/>
      <c r="TT722" s="26"/>
      <c r="TU722" s="26"/>
      <c r="TV722" s="26"/>
      <c r="TW722" s="26"/>
      <c r="TX722" s="26"/>
      <c r="TY722" s="26"/>
      <c r="TZ722" s="26"/>
      <c r="UA722" s="26"/>
      <c r="UB722" s="26"/>
      <c r="UC722" s="26"/>
      <c r="UD722" s="26"/>
      <c r="UE722" s="26"/>
      <c r="UF722" s="26"/>
      <c r="UG722" s="26"/>
      <c r="UH722" s="26"/>
      <c r="UI722" s="26"/>
      <c r="UJ722" s="26"/>
      <c r="UK722" s="26"/>
      <c r="UL722" s="26"/>
      <c r="UM722" s="26"/>
      <c r="UN722" s="26"/>
      <c r="UO722" s="26"/>
      <c r="UP722" s="26"/>
      <c r="UQ722" s="26"/>
      <c r="UR722" s="26"/>
      <c r="US722" s="26"/>
      <c r="UT722" s="26"/>
      <c r="UU722" s="26"/>
      <c r="UV722" s="26"/>
      <c r="UW722" s="26"/>
      <c r="UX722" s="26"/>
      <c r="UY722" s="26"/>
      <c r="UZ722" s="26"/>
      <c r="VA722" s="26"/>
      <c r="VB722" s="26"/>
      <c r="VC722" s="26"/>
      <c r="VD722" s="26"/>
      <c r="VE722" s="26"/>
      <c r="VF722" s="26"/>
      <c r="VG722" s="26"/>
      <c r="VH722" s="26"/>
      <c r="VI722" s="26"/>
      <c r="VJ722" s="26"/>
      <c r="VK722" s="26"/>
      <c r="VL722" s="26"/>
      <c r="VM722" s="26"/>
      <c r="VN722" s="26"/>
      <c r="VO722" s="26"/>
      <c r="VP722" s="26"/>
      <c r="VQ722" s="26"/>
      <c r="VR722" s="26"/>
      <c r="VS722" s="26"/>
      <c r="VT722" s="26"/>
      <c r="VU722" s="26"/>
      <c r="VV722" s="26"/>
      <c r="VW722" s="26"/>
      <c r="VX722" s="26"/>
      <c r="VY722" s="26"/>
      <c r="VZ722" s="26"/>
      <c r="WA722" s="26"/>
      <c r="WB722" s="26"/>
      <c r="WC722" s="26"/>
      <c r="WD722" s="26"/>
      <c r="WE722" s="26"/>
      <c r="WF722" s="26"/>
      <c r="WG722" s="26"/>
      <c r="WH722" s="26"/>
      <c r="WI722" s="26"/>
      <c r="WJ722" s="26"/>
      <c r="WK722" s="26"/>
      <c r="WL722" s="26"/>
      <c r="WM722" s="26"/>
      <c r="WN722" s="26"/>
      <c r="WO722" s="26"/>
      <c r="WP722" s="26"/>
      <c r="WQ722" s="26"/>
      <c r="WR722" s="26"/>
    </row>
    <row r="723" spans="1:616" ht="22.5" hidden="1" customHeight="1" x14ac:dyDescent="0.25">
      <c r="A723" s="3"/>
      <c r="B723" s="468"/>
      <c r="C723" s="570"/>
      <c r="D723" s="336"/>
      <c r="E723" s="333"/>
      <c r="F723" s="159"/>
      <c r="G723" s="573"/>
      <c r="H723" s="5">
        <v>28</v>
      </c>
      <c r="I723" s="5">
        <v>30</v>
      </c>
      <c r="J723" s="5">
        <v>32</v>
      </c>
      <c r="K723" s="6">
        <v>34</v>
      </c>
      <c r="L723" s="160">
        <v>36</v>
      </c>
      <c r="M723" s="5">
        <v>38</v>
      </c>
      <c r="N723" s="5">
        <v>40</v>
      </c>
      <c r="O723" s="5">
        <v>42</v>
      </c>
      <c r="P723" s="6">
        <v>44</v>
      </c>
      <c r="Q723" s="77"/>
      <c r="R723" s="21"/>
      <c r="S723" s="21"/>
      <c r="T723" s="21"/>
      <c r="U723" s="63"/>
      <c r="V723" s="168"/>
      <c r="W723" s="169"/>
      <c r="X723" s="4"/>
      <c r="Y723" s="4"/>
      <c r="Z723" s="4"/>
      <c r="AA723" s="4"/>
      <c r="AB723" s="4"/>
      <c r="AC723" s="4"/>
      <c r="AD723" s="4"/>
      <c r="AE723" s="4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</row>
    <row r="724" spans="1:616" ht="22.5" hidden="1" customHeight="1" x14ac:dyDescent="0.25">
      <c r="A724" s="3"/>
      <c r="B724" s="469"/>
      <c r="C724" s="571"/>
      <c r="D724" s="336"/>
      <c r="E724" s="333"/>
      <c r="F724" s="192" t="s">
        <v>150</v>
      </c>
      <c r="G724" s="574"/>
      <c r="H724" s="253"/>
      <c r="I724" s="253"/>
      <c r="J724" s="253"/>
      <c r="K724" s="253"/>
      <c r="L724" s="253"/>
      <c r="M724" s="253"/>
      <c r="N724" s="253"/>
      <c r="O724" s="161"/>
      <c r="P724" s="161"/>
      <c r="Q724" s="121"/>
      <c r="R724" s="164"/>
      <c r="S724" s="164"/>
      <c r="T724" s="164"/>
      <c r="U724" s="122"/>
      <c r="V724" s="203">
        <f>SUM(H724:P724)</f>
        <v>0</v>
      </c>
      <c r="W724" s="10">
        <f>SUM(H724:P724)*H722</f>
        <v>0</v>
      </c>
      <c r="X724" s="4"/>
      <c r="Y724" s="4"/>
      <c r="Z724" s="4"/>
      <c r="AA724" s="4"/>
      <c r="AB724" s="4"/>
      <c r="AC724" s="4"/>
      <c r="AD724" s="4"/>
      <c r="AE724" s="4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</row>
    <row r="725" spans="1:616" s="4" customFormat="1" ht="4.5" hidden="1" customHeight="1" x14ac:dyDescent="0.25">
      <c r="A725" s="3"/>
      <c r="B725" s="73"/>
      <c r="C725" s="73"/>
      <c r="D725" s="73"/>
      <c r="E725" s="73"/>
      <c r="F725" s="73"/>
      <c r="G725" s="73"/>
      <c r="H725" s="73"/>
      <c r="I725" s="171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4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</row>
    <row r="726" spans="1:616" s="4" customFormat="1" ht="26.25" customHeight="1" x14ac:dyDescent="0.25">
      <c r="A726" s="3"/>
      <c r="B726" s="313" t="s">
        <v>384</v>
      </c>
      <c r="C726" s="314"/>
      <c r="D726" s="314"/>
      <c r="E726" s="314"/>
      <c r="F726" s="314"/>
      <c r="G726" s="314"/>
      <c r="H726" s="314"/>
      <c r="I726" s="314"/>
      <c r="J726" s="314"/>
      <c r="K726" s="314"/>
      <c r="L726" s="314"/>
      <c r="M726" s="314"/>
      <c r="N726" s="314"/>
      <c r="O726" s="314"/>
      <c r="P726" s="314"/>
      <c r="Q726" s="314"/>
      <c r="R726" s="314"/>
      <c r="S726" s="314"/>
      <c r="T726" s="314"/>
      <c r="U726" s="314"/>
      <c r="V726" s="314"/>
      <c r="W726" s="315"/>
      <c r="X726" s="157"/>
      <c r="Y726" s="158"/>
      <c r="Z726" s="158"/>
      <c r="AA726" s="158"/>
      <c r="AB726" s="158"/>
      <c r="AC726" s="158"/>
      <c r="AD726" s="158"/>
      <c r="AE726" s="15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</row>
    <row r="727" spans="1:616" s="127" customFormat="1" ht="20.100000000000001" customHeight="1" x14ac:dyDescent="0.25">
      <c r="A727" s="126"/>
      <c r="B727" s="287"/>
      <c r="C727" s="297" t="s">
        <v>408</v>
      </c>
      <c r="D727" s="289" t="s">
        <v>398</v>
      </c>
      <c r="E727" s="290"/>
      <c r="F727" s="291"/>
      <c r="G727" s="125"/>
      <c r="H727" s="128"/>
      <c r="I727" s="284">
        <v>190</v>
      </c>
      <c r="J727" s="128"/>
      <c r="K727" s="128"/>
      <c r="L727" s="128"/>
      <c r="M727" s="128"/>
      <c r="N727" s="128"/>
      <c r="O727" s="128"/>
      <c r="P727" s="128"/>
      <c r="Q727" s="128"/>
      <c r="R727" s="128"/>
      <c r="S727" s="128"/>
      <c r="T727" s="128"/>
      <c r="U727" s="128"/>
      <c r="V727" s="187"/>
      <c r="W727" s="188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  <c r="EH727" s="126"/>
      <c r="EI727" s="126"/>
      <c r="EJ727" s="126"/>
      <c r="EK727" s="126"/>
      <c r="EL727" s="126"/>
      <c r="EM727" s="126"/>
      <c r="EN727" s="126"/>
      <c r="EO727" s="126"/>
      <c r="EP727" s="126"/>
      <c r="EQ727" s="126"/>
      <c r="ER727" s="126"/>
      <c r="ES727" s="126"/>
      <c r="ET727" s="126"/>
      <c r="EU727" s="126"/>
      <c r="EV727" s="126"/>
      <c r="EW727" s="126"/>
      <c r="EX727" s="126"/>
      <c r="EY727" s="126"/>
      <c r="EZ727" s="126"/>
      <c r="FA727" s="126"/>
      <c r="FB727" s="126"/>
      <c r="FC727" s="126"/>
      <c r="FD727" s="126"/>
      <c r="FE727" s="126"/>
      <c r="FF727" s="126"/>
      <c r="FG727" s="126"/>
      <c r="FH727" s="126"/>
      <c r="FI727" s="126"/>
      <c r="FJ727" s="126"/>
      <c r="FK727" s="126"/>
      <c r="FL727" s="126"/>
      <c r="FM727" s="126"/>
      <c r="FN727" s="126"/>
      <c r="FO727" s="126"/>
      <c r="FP727" s="126"/>
      <c r="FQ727" s="126"/>
      <c r="FR727" s="126"/>
      <c r="FS727" s="126"/>
      <c r="FT727" s="126"/>
      <c r="FU727" s="126"/>
      <c r="FV727" s="126"/>
      <c r="FW727" s="126"/>
      <c r="FX727" s="126"/>
      <c r="FY727" s="126"/>
      <c r="FZ727" s="126"/>
      <c r="GA727" s="126"/>
      <c r="GB727" s="126"/>
      <c r="GC727" s="126"/>
      <c r="GD727" s="126"/>
      <c r="GE727" s="126"/>
      <c r="GF727" s="126"/>
      <c r="GG727" s="126"/>
      <c r="GH727" s="126"/>
      <c r="GI727" s="126"/>
      <c r="GJ727" s="126"/>
      <c r="GK727" s="126"/>
      <c r="GL727" s="126"/>
      <c r="GM727" s="126"/>
      <c r="GN727" s="126"/>
      <c r="GO727" s="126"/>
      <c r="GP727" s="126"/>
      <c r="GQ727" s="126"/>
      <c r="GR727" s="126"/>
      <c r="GS727" s="126"/>
      <c r="GT727" s="126"/>
      <c r="GU727" s="126"/>
      <c r="GV727" s="126"/>
      <c r="GW727" s="126"/>
      <c r="GX727" s="126"/>
      <c r="GY727" s="126"/>
      <c r="GZ727" s="126"/>
      <c r="HA727" s="126"/>
      <c r="HB727" s="126"/>
      <c r="HC727" s="126"/>
      <c r="HD727" s="126"/>
      <c r="HE727" s="126"/>
      <c r="HF727" s="126"/>
      <c r="HG727" s="126"/>
      <c r="HH727" s="126"/>
      <c r="HI727" s="126"/>
      <c r="HJ727" s="126"/>
      <c r="HK727" s="126"/>
      <c r="HL727" s="126"/>
      <c r="HM727" s="126"/>
      <c r="HN727" s="126"/>
      <c r="HO727" s="126"/>
      <c r="HP727" s="126"/>
      <c r="HQ727" s="126"/>
      <c r="HR727" s="126"/>
      <c r="HS727" s="126"/>
      <c r="HT727" s="126"/>
      <c r="HU727" s="126"/>
      <c r="HV727" s="126"/>
      <c r="HW727" s="126"/>
      <c r="HX727" s="126"/>
      <c r="HY727" s="126"/>
      <c r="HZ727" s="126"/>
      <c r="IA727" s="126"/>
      <c r="IB727" s="126"/>
      <c r="IC727" s="126"/>
      <c r="ID727" s="126"/>
      <c r="IE727" s="126"/>
      <c r="IF727" s="126"/>
      <c r="IG727" s="126"/>
      <c r="IH727" s="126"/>
      <c r="II727" s="126"/>
      <c r="IJ727" s="126"/>
      <c r="IK727" s="126"/>
      <c r="IL727" s="126"/>
      <c r="IM727" s="126"/>
      <c r="IN727" s="126"/>
      <c r="IO727" s="126"/>
      <c r="IP727" s="126"/>
      <c r="IQ727" s="126"/>
      <c r="IR727" s="126"/>
      <c r="IS727" s="126"/>
    </row>
    <row r="728" spans="1:616" s="127" customFormat="1" ht="21.75" customHeight="1" x14ac:dyDescent="0.25">
      <c r="A728" s="126"/>
      <c r="B728" s="287"/>
      <c r="C728" s="317"/>
      <c r="D728" s="289"/>
      <c r="E728" s="290"/>
      <c r="F728" s="292"/>
      <c r="G728" s="128"/>
      <c r="H728" s="128"/>
      <c r="I728" s="129" t="s">
        <v>410</v>
      </c>
      <c r="J728" s="128"/>
      <c r="K728" s="128"/>
      <c r="L728" s="128"/>
      <c r="M728" s="128"/>
      <c r="N728" s="128"/>
      <c r="O728" s="128"/>
      <c r="P728" s="128"/>
      <c r="Q728" s="128"/>
      <c r="R728" s="128"/>
      <c r="S728" s="128"/>
      <c r="T728" s="128"/>
      <c r="U728" s="128"/>
      <c r="V728" s="189"/>
      <c r="W728" s="190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  <c r="EH728" s="126"/>
      <c r="EI728" s="126"/>
      <c r="EJ728" s="126"/>
      <c r="EK728" s="126"/>
      <c r="EL728" s="126"/>
      <c r="EM728" s="126"/>
      <c r="EN728" s="126"/>
      <c r="EO728" s="126"/>
      <c r="EP728" s="126"/>
      <c r="EQ728" s="126"/>
      <c r="ER728" s="126"/>
      <c r="ES728" s="126"/>
      <c r="ET728" s="126"/>
      <c r="EU728" s="126"/>
      <c r="EV728" s="126"/>
      <c r="EW728" s="126"/>
      <c r="EX728" s="126"/>
      <c r="EY728" s="126"/>
      <c r="EZ728" s="126"/>
      <c r="FA728" s="126"/>
      <c r="FB728" s="126"/>
      <c r="FC728" s="126"/>
      <c r="FD728" s="126"/>
      <c r="FE728" s="126"/>
      <c r="FF728" s="126"/>
      <c r="FG728" s="126"/>
      <c r="FH728" s="126"/>
      <c r="FI728" s="126"/>
      <c r="FJ728" s="126"/>
      <c r="FK728" s="126"/>
      <c r="FL728" s="126"/>
      <c r="FM728" s="126"/>
      <c r="FN728" s="126"/>
      <c r="FO728" s="126"/>
      <c r="FP728" s="126"/>
      <c r="FQ728" s="126"/>
      <c r="FR728" s="126"/>
      <c r="FS728" s="126"/>
      <c r="FT728" s="126"/>
      <c r="FU728" s="126"/>
      <c r="FV728" s="126"/>
      <c r="FW728" s="126"/>
      <c r="FX728" s="126"/>
      <c r="FY728" s="126"/>
      <c r="FZ728" s="126"/>
      <c r="GA728" s="126"/>
      <c r="GB728" s="126"/>
      <c r="GC728" s="126"/>
      <c r="GD728" s="126"/>
      <c r="GE728" s="126"/>
      <c r="GF728" s="126"/>
      <c r="GG728" s="126"/>
      <c r="GH728" s="126"/>
      <c r="GI728" s="126"/>
      <c r="GJ728" s="126"/>
      <c r="GK728" s="126"/>
      <c r="GL728" s="126"/>
      <c r="GM728" s="126"/>
      <c r="GN728" s="126"/>
      <c r="GO728" s="126"/>
      <c r="GP728" s="126"/>
      <c r="GQ728" s="126"/>
      <c r="GR728" s="126"/>
      <c r="GS728" s="126"/>
      <c r="GT728" s="126"/>
      <c r="GU728" s="126"/>
      <c r="GV728" s="126"/>
      <c r="GW728" s="126"/>
      <c r="GX728" s="126"/>
      <c r="GY728" s="126"/>
      <c r="GZ728" s="126"/>
      <c r="HA728" s="126"/>
      <c r="HB728" s="126"/>
      <c r="HC728" s="126"/>
      <c r="HD728" s="126"/>
      <c r="HE728" s="126"/>
      <c r="HF728" s="126"/>
      <c r="HG728" s="126"/>
      <c r="HH728" s="126"/>
      <c r="HI728" s="126"/>
      <c r="HJ728" s="126"/>
      <c r="HK728" s="126"/>
      <c r="HL728" s="126"/>
      <c r="HM728" s="126"/>
      <c r="HN728" s="126"/>
      <c r="HO728" s="126"/>
      <c r="HP728" s="126"/>
      <c r="HQ728" s="126"/>
      <c r="HR728" s="126"/>
      <c r="HS728" s="126"/>
      <c r="HT728" s="126"/>
      <c r="HU728" s="126"/>
      <c r="HV728" s="126"/>
      <c r="HW728" s="126"/>
      <c r="HX728" s="126"/>
      <c r="HY728" s="126"/>
      <c r="HZ728" s="126"/>
      <c r="IA728" s="126"/>
      <c r="IB728" s="126"/>
      <c r="IC728" s="126"/>
      <c r="ID728" s="126"/>
      <c r="IE728" s="126"/>
      <c r="IF728" s="126"/>
      <c r="IG728" s="126"/>
      <c r="IH728" s="126"/>
      <c r="II728" s="126"/>
      <c r="IJ728" s="126"/>
      <c r="IK728" s="126"/>
      <c r="IL728" s="126"/>
      <c r="IM728" s="126"/>
      <c r="IN728" s="126"/>
      <c r="IO728" s="126"/>
      <c r="IP728" s="126"/>
      <c r="IQ728" s="126"/>
      <c r="IR728" s="126"/>
      <c r="IS728" s="126"/>
    </row>
    <row r="729" spans="1:616" s="127" customFormat="1" ht="21.95" customHeight="1" x14ac:dyDescent="0.25">
      <c r="A729" s="126"/>
      <c r="B729" s="287"/>
      <c r="C729" s="317"/>
      <c r="D729" s="289"/>
      <c r="E729" s="290"/>
      <c r="F729" s="132" t="s">
        <v>385</v>
      </c>
      <c r="G729" s="128"/>
      <c r="H729" s="128"/>
      <c r="I729" s="161"/>
      <c r="J729" s="128"/>
      <c r="K729" s="128"/>
      <c r="L729" s="128"/>
      <c r="M729" s="128"/>
      <c r="N729" s="128"/>
      <c r="O729" s="128"/>
      <c r="P729" s="128"/>
      <c r="Q729" s="128"/>
      <c r="R729" s="128"/>
      <c r="S729" s="128"/>
      <c r="T729" s="128"/>
      <c r="U729" s="128"/>
      <c r="V729" s="197">
        <f>SUM(H729:P729)</f>
        <v>0</v>
      </c>
      <c r="W729" s="198">
        <f>SUM(I729)*I727</f>
        <v>0</v>
      </c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  <c r="EH729" s="126"/>
      <c r="EI729" s="126"/>
      <c r="EJ729" s="126"/>
      <c r="EK729" s="126"/>
      <c r="EL729" s="126"/>
      <c r="EM729" s="126"/>
      <c r="EN729" s="126"/>
      <c r="EO729" s="126"/>
      <c r="EP729" s="126"/>
      <c r="EQ729" s="126"/>
      <c r="ER729" s="126"/>
      <c r="ES729" s="126"/>
      <c r="ET729" s="126"/>
      <c r="EU729" s="126"/>
      <c r="EV729" s="126"/>
      <c r="EW729" s="126"/>
      <c r="EX729" s="126"/>
      <c r="EY729" s="126"/>
      <c r="EZ729" s="126"/>
      <c r="FA729" s="126"/>
      <c r="FB729" s="126"/>
      <c r="FC729" s="126"/>
      <c r="FD729" s="126"/>
      <c r="FE729" s="126"/>
      <c r="FF729" s="126"/>
      <c r="FG729" s="126"/>
      <c r="FH729" s="126"/>
      <c r="FI729" s="126"/>
      <c r="FJ729" s="126"/>
      <c r="FK729" s="126"/>
      <c r="FL729" s="126"/>
      <c r="FM729" s="126"/>
      <c r="FN729" s="126"/>
      <c r="FO729" s="126"/>
      <c r="FP729" s="126"/>
      <c r="FQ729" s="126"/>
      <c r="FR729" s="126"/>
      <c r="FS729" s="126"/>
      <c r="FT729" s="126"/>
      <c r="FU729" s="126"/>
      <c r="FV729" s="126"/>
      <c r="FW729" s="126"/>
      <c r="FX729" s="126"/>
      <c r="FY729" s="126"/>
      <c r="FZ729" s="126"/>
      <c r="GA729" s="126"/>
      <c r="GB729" s="126"/>
      <c r="GC729" s="126"/>
      <c r="GD729" s="126"/>
      <c r="GE729" s="126"/>
      <c r="GF729" s="126"/>
      <c r="GG729" s="126"/>
      <c r="GH729" s="126"/>
      <c r="GI729" s="126"/>
      <c r="GJ729" s="126"/>
      <c r="GK729" s="126"/>
      <c r="GL729" s="126"/>
      <c r="GM729" s="126"/>
      <c r="GN729" s="126"/>
      <c r="GO729" s="126"/>
      <c r="GP729" s="126"/>
      <c r="GQ729" s="126"/>
      <c r="GR729" s="126"/>
      <c r="GS729" s="126"/>
      <c r="GT729" s="126"/>
      <c r="GU729" s="126"/>
      <c r="GV729" s="126"/>
      <c r="GW729" s="126"/>
      <c r="GX729" s="126"/>
      <c r="GY729" s="126"/>
      <c r="GZ729" s="126"/>
      <c r="HA729" s="126"/>
      <c r="HB729" s="126"/>
      <c r="HC729" s="126"/>
      <c r="HD729" s="126"/>
      <c r="HE729" s="126"/>
      <c r="HF729" s="126"/>
      <c r="HG729" s="126"/>
      <c r="HH729" s="126"/>
      <c r="HI729" s="126"/>
      <c r="HJ729" s="126"/>
      <c r="HK729" s="126"/>
      <c r="HL729" s="126"/>
      <c r="HM729" s="126"/>
      <c r="HN729" s="126"/>
      <c r="HO729" s="126"/>
      <c r="HP729" s="126"/>
      <c r="HQ729" s="126"/>
      <c r="HR729" s="126"/>
      <c r="HS729" s="126"/>
      <c r="HT729" s="126"/>
      <c r="HU729" s="126"/>
      <c r="HV729" s="126"/>
      <c r="HW729" s="126"/>
      <c r="HX729" s="126"/>
      <c r="HY729" s="126"/>
      <c r="HZ729" s="126"/>
      <c r="IA729" s="126"/>
      <c r="IB729" s="126"/>
      <c r="IC729" s="126"/>
      <c r="ID729" s="126"/>
      <c r="IE729" s="126"/>
      <c r="IF729" s="126"/>
      <c r="IG729" s="126"/>
      <c r="IH729" s="126"/>
      <c r="II729" s="126"/>
      <c r="IJ729" s="126"/>
      <c r="IK729" s="126"/>
      <c r="IL729" s="126"/>
      <c r="IM729" s="126"/>
      <c r="IN729" s="126"/>
      <c r="IO729" s="126"/>
      <c r="IP729" s="126"/>
      <c r="IQ729" s="126"/>
      <c r="IR729" s="126"/>
      <c r="IS729" s="126"/>
    </row>
    <row r="730" spans="1:616" s="127" customFormat="1" ht="21.95" customHeight="1" x14ac:dyDescent="0.25">
      <c r="A730" s="126"/>
      <c r="B730" s="287"/>
      <c r="C730" s="317"/>
      <c r="D730" s="289"/>
      <c r="E730" s="290"/>
      <c r="F730" s="132" t="s">
        <v>386</v>
      </c>
      <c r="G730" s="128"/>
      <c r="H730" s="128"/>
      <c r="I730" s="161"/>
      <c r="J730" s="128"/>
      <c r="K730" s="128"/>
      <c r="L730" s="128"/>
      <c r="M730" s="128"/>
      <c r="N730" s="128"/>
      <c r="O730" s="128"/>
      <c r="P730" s="128"/>
      <c r="Q730" s="128"/>
      <c r="R730" s="128"/>
      <c r="S730" s="128"/>
      <c r="T730" s="128"/>
      <c r="U730" s="128"/>
      <c r="V730" s="197">
        <f>SUM(H730:P730)</f>
        <v>0</v>
      </c>
      <c r="W730" s="198">
        <f>SUM(I730)*I727</f>
        <v>0</v>
      </c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  <c r="EH730" s="126"/>
      <c r="EI730" s="126"/>
      <c r="EJ730" s="126"/>
      <c r="EK730" s="126"/>
      <c r="EL730" s="126"/>
      <c r="EM730" s="126"/>
      <c r="EN730" s="126"/>
      <c r="EO730" s="126"/>
      <c r="EP730" s="126"/>
      <c r="EQ730" s="126"/>
      <c r="ER730" s="126"/>
      <c r="ES730" s="126"/>
      <c r="ET730" s="126"/>
      <c r="EU730" s="126"/>
      <c r="EV730" s="126"/>
      <c r="EW730" s="126"/>
      <c r="EX730" s="126"/>
      <c r="EY730" s="126"/>
      <c r="EZ730" s="126"/>
      <c r="FA730" s="126"/>
      <c r="FB730" s="126"/>
      <c r="FC730" s="126"/>
      <c r="FD730" s="126"/>
      <c r="FE730" s="126"/>
      <c r="FF730" s="126"/>
      <c r="FG730" s="126"/>
      <c r="FH730" s="126"/>
      <c r="FI730" s="126"/>
      <c r="FJ730" s="126"/>
      <c r="FK730" s="126"/>
      <c r="FL730" s="126"/>
      <c r="FM730" s="126"/>
      <c r="FN730" s="126"/>
      <c r="FO730" s="126"/>
      <c r="FP730" s="126"/>
      <c r="FQ730" s="126"/>
      <c r="FR730" s="126"/>
      <c r="FS730" s="126"/>
      <c r="FT730" s="126"/>
      <c r="FU730" s="126"/>
      <c r="FV730" s="126"/>
      <c r="FW730" s="126"/>
      <c r="FX730" s="126"/>
      <c r="FY730" s="126"/>
      <c r="FZ730" s="126"/>
      <c r="GA730" s="126"/>
      <c r="GB730" s="126"/>
      <c r="GC730" s="126"/>
      <c r="GD730" s="126"/>
      <c r="GE730" s="126"/>
      <c r="GF730" s="126"/>
      <c r="GG730" s="126"/>
      <c r="GH730" s="126"/>
      <c r="GI730" s="126"/>
      <c r="GJ730" s="126"/>
      <c r="GK730" s="126"/>
      <c r="GL730" s="126"/>
      <c r="GM730" s="126"/>
      <c r="GN730" s="126"/>
      <c r="GO730" s="126"/>
      <c r="GP730" s="126"/>
      <c r="GQ730" s="126"/>
      <c r="GR730" s="126"/>
      <c r="GS730" s="126"/>
      <c r="GT730" s="126"/>
      <c r="GU730" s="126"/>
      <c r="GV730" s="126"/>
      <c r="GW730" s="126"/>
      <c r="GX730" s="126"/>
      <c r="GY730" s="126"/>
      <c r="GZ730" s="126"/>
      <c r="HA730" s="126"/>
      <c r="HB730" s="126"/>
      <c r="HC730" s="126"/>
      <c r="HD730" s="126"/>
      <c r="HE730" s="126"/>
      <c r="HF730" s="126"/>
      <c r="HG730" s="126"/>
      <c r="HH730" s="126"/>
      <c r="HI730" s="126"/>
      <c r="HJ730" s="126"/>
      <c r="HK730" s="126"/>
      <c r="HL730" s="126"/>
      <c r="HM730" s="126"/>
      <c r="HN730" s="126"/>
      <c r="HO730" s="126"/>
      <c r="HP730" s="126"/>
      <c r="HQ730" s="126"/>
      <c r="HR730" s="126"/>
      <c r="HS730" s="126"/>
      <c r="HT730" s="126"/>
      <c r="HU730" s="126"/>
      <c r="HV730" s="126"/>
      <c r="HW730" s="126"/>
      <c r="HX730" s="126"/>
      <c r="HY730" s="126"/>
      <c r="HZ730" s="126"/>
      <c r="IA730" s="126"/>
      <c r="IB730" s="126"/>
      <c r="IC730" s="126"/>
      <c r="ID730" s="126"/>
      <c r="IE730" s="126"/>
      <c r="IF730" s="126"/>
      <c r="IG730" s="126"/>
      <c r="IH730" s="126"/>
      <c r="II730" s="126"/>
      <c r="IJ730" s="126"/>
      <c r="IK730" s="126"/>
      <c r="IL730" s="126"/>
      <c r="IM730" s="126"/>
      <c r="IN730" s="126"/>
      <c r="IO730" s="126"/>
      <c r="IP730" s="126"/>
      <c r="IQ730" s="126"/>
      <c r="IR730" s="126"/>
      <c r="IS730" s="126"/>
    </row>
    <row r="731" spans="1:616" s="127" customFormat="1" ht="21.95" customHeight="1" x14ac:dyDescent="0.25">
      <c r="A731" s="126"/>
      <c r="B731" s="287"/>
      <c r="C731" s="317"/>
      <c r="D731" s="289"/>
      <c r="E731" s="290"/>
      <c r="F731" s="132" t="s">
        <v>387</v>
      </c>
      <c r="G731" s="128"/>
      <c r="H731" s="128"/>
      <c r="I731" s="161"/>
      <c r="J731" s="128"/>
      <c r="K731" s="128"/>
      <c r="L731" s="128"/>
      <c r="M731" s="128"/>
      <c r="N731" s="128"/>
      <c r="O731" s="128"/>
      <c r="P731" s="128"/>
      <c r="Q731" s="128"/>
      <c r="R731" s="128"/>
      <c r="S731" s="128"/>
      <c r="T731" s="128"/>
      <c r="U731" s="128"/>
      <c r="V731" s="197">
        <f>SUM(H731:P731)</f>
        <v>0</v>
      </c>
      <c r="W731" s="198">
        <f>SUM(I731)*I727</f>
        <v>0</v>
      </c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  <c r="EH731" s="126"/>
      <c r="EI731" s="126"/>
      <c r="EJ731" s="126"/>
      <c r="EK731" s="126"/>
      <c r="EL731" s="126"/>
      <c r="EM731" s="126"/>
      <c r="EN731" s="126"/>
      <c r="EO731" s="126"/>
      <c r="EP731" s="126"/>
      <c r="EQ731" s="126"/>
      <c r="ER731" s="126"/>
      <c r="ES731" s="126"/>
      <c r="ET731" s="126"/>
      <c r="EU731" s="126"/>
      <c r="EV731" s="126"/>
      <c r="EW731" s="126"/>
      <c r="EX731" s="126"/>
      <c r="EY731" s="126"/>
      <c r="EZ731" s="126"/>
      <c r="FA731" s="126"/>
      <c r="FB731" s="126"/>
      <c r="FC731" s="126"/>
      <c r="FD731" s="126"/>
      <c r="FE731" s="126"/>
      <c r="FF731" s="126"/>
      <c r="FG731" s="126"/>
      <c r="FH731" s="126"/>
      <c r="FI731" s="126"/>
      <c r="FJ731" s="126"/>
      <c r="FK731" s="126"/>
      <c r="FL731" s="126"/>
      <c r="FM731" s="126"/>
      <c r="FN731" s="126"/>
      <c r="FO731" s="126"/>
      <c r="FP731" s="126"/>
      <c r="FQ731" s="126"/>
      <c r="FR731" s="126"/>
      <c r="FS731" s="126"/>
      <c r="FT731" s="126"/>
      <c r="FU731" s="126"/>
      <c r="FV731" s="126"/>
      <c r="FW731" s="126"/>
      <c r="FX731" s="126"/>
      <c r="FY731" s="126"/>
      <c r="FZ731" s="126"/>
      <c r="GA731" s="126"/>
      <c r="GB731" s="126"/>
      <c r="GC731" s="126"/>
      <c r="GD731" s="126"/>
      <c r="GE731" s="126"/>
      <c r="GF731" s="126"/>
      <c r="GG731" s="126"/>
      <c r="GH731" s="126"/>
      <c r="GI731" s="126"/>
      <c r="GJ731" s="126"/>
      <c r="GK731" s="126"/>
      <c r="GL731" s="126"/>
      <c r="GM731" s="126"/>
      <c r="GN731" s="126"/>
      <c r="GO731" s="126"/>
      <c r="GP731" s="126"/>
      <c r="GQ731" s="126"/>
      <c r="GR731" s="126"/>
      <c r="GS731" s="126"/>
      <c r="GT731" s="126"/>
      <c r="GU731" s="126"/>
      <c r="GV731" s="126"/>
      <c r="GW731" s="126"/>
      <c r="GX731" s="126"/>
      <c r="GY731" s="126"/>
      <c r="GZ731" s="126"/>
      <c r="HA731" s="126"/>
      <c r="HB731" s="126"/>
      <c r="HC731" s="126"/>
      <c r="HD731" s="126"/>
      <c r="HE731" s="126"/>
      <c r="HF731" s="126"/>
      <c r="HG731" s="126"/>
      <c r="HH731" s="126"/>
      <c r="HI731" s="126"/>
      <c r="HJ731" s="126"/>
      <c r="HK731" s="126"/>
      <c r="HL731" s="126"/>
      <c r="HM731" s="126"/>
      <c r="HN731" s="126"/>
      <c r="HO731" s="126"/>
      <c r="HP731" s="126"/>
      <c r="HQ731" s="126"/>
      <c r="HR731" s="126"/>
      <c r="HS731" s="126"/>
      <c r="HT731" s="126"/>
      <c r="HU731" s="126"/>
      <c r="HV731" s="126"/>
      <c r="HW731" s="126"/>
      <c r="HX731" s="126"/>
      <c r="HY731" s="126"/>
      <c r="HZ731" s="126"/>
      <c r="IA731" s="126"/>
      <c r="IB731" s="126"/>
      <c r="IC731" s="126"/>
      <c r="ID731" s="126"/>
      <c r="IE731" s="126"/>
      <c r="IF731" s="126"/>
      <c r="IG731" s="126"/>
      <c r="IH731" s="126"/>
      <c r="II731" s="126"/>
      <c r="IJ731" s="126"/>
      <c r="IK731" s="126"/>
      <c r="IL731" s="126"/>
      <c r="IM731" s="126"/>
      <c r="IN731" s="126"/>
      <c r="IO731" s="126"/>
      <c r="IP731" s="126"/>
      <c r="IQ731" s="126"/>
      <c r="IR731" s="126"/>
      <c r="IS731" s="126"/>
    </row>
    <row r="732" spans="1:616" s="127" customFormat="1" ht="21.95" customHeight="1" x14ac:dyDescent="0.25">
      <c r="A732" s="126"/>
      <c r="B732" s="287"/>
      <c r="C732" s="317"/>
      <c r="D732" s="289"/>
      <c r="E732" s="290"/>
      <c r="F732" s="132" t="s">
        <v>388</v>
      </c>
      <c r="G732" s="128"/>
      <c r="H732" s="128"/>
      <c r="I732" s="278"/>
      <c r="J732" s="128"/>
      <c r="K732" s="128"/>
      <c r="L732" s="128"/>
      <c r="M732" s="128"/>
      <c r="N732" s="128"/>
      <c r="O732" s="128"/>
      <c r="P732" s="128"/>
      <c r="Q732" s="128"/>
      <c r="R732" s="128"/>
      <c r="S732" s="128"/>
      <c r="T732" s="128"/>
      <c r="U732" s="128"/>
      <c r="V732" s="197">
        <f>SUM(H732:P732)</f>
        <v>0</v>
      </c>
      <c r="W732" s="198">
        <f>SUM(I732)*I727</f>
        <v>0</v>
      </c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  <c r="EH732" s="126"/>
      <c r="EI732" s="126"/>
      <c r="EJ732" s="126"/>
      <c r="EK732" s="126"/>
      <c r="EL732" s="126"/>
      <c r="EM732" s="126"/>
      <c r="EN732" s="126"/>
      <c r="EO732" s="126"/>
      <c r="EP732" s="126"/>
      <c r="EQ732" s="126"/>
      <c r="ER732" s="126"/>
      <c r="ES732" s="126"/>
      <c r="ET732" s="126"/>
      <c r="EU732" s="126"/>
      <c r="EV732" s="126"/>
      <c r="EW732" s="126"/>
      <c r="EX732" s="126"/>
      <c r="EY732" s="126"/>
      <c r="EZ732" s="126"/>
      <c r="FA732" s="126"/>
      <c r="FB732" s="126"/>
      <c r="FC732" s="126"/>
      <c r="FD732" s="126"/>
      <c r="FE732" s="126"/>
      <c r="FF732" s="126"/>
      <c r="FG732" s="126"/>
      <c r="FH732" s="126"/>
      <c r="FI732" s="126"/>
      <c r="FJ732" s="126"/>
      <c r="FK732" s="126"/>
      <c r="FL732" s="126"/>
      <c r="FM732" s="126"/>
      <c r="FN732" s="126"/>
      <c r="FO732" s="126"/>
      <c r="FP732" s="126"/>
      <c r="FQ732" s="126"/>
      <c r="FR732" s="126"/>
      <c r="FS732" s="126"/>
      <c r="FT732" s="126"/>
      <c r="FU732" s="126"/>
      <c r="FV732" s="126"/>
      <c r="FW732" s="126"/>
      <c r="FX732" s="126"/>
      <c r="FY732" s="126"/>
      <c r="FZ732" s="126"/>
      <c r="GA732" s="126"/>
      <c r="GB732" s="126"/>
      <c r="GC732" s="126"/>
      <c r="GD732" s="126"/>
      <c r="GE732" s="126"/>
      <c r="GF732" s="126"/>
      <c r="GG732" s="126"/>
      <c r="GH732" s="126"/>
      <c r="GI732" s="126"/>
      <c r="GJ732" s="126"/>
      <c r="GK732" s="126"/>
      <c r="GL732" s="126"/>
      <c r="GM732" s="126"/>
      <c r="GN732" s="126"/>
      <c r="GO732" s="126"/>
      <c r="GP732" s="126"/>
      <c r="GQ732" s="126"/>
      <c r="GR732" s="126"/>
      <c r="GS732" s="126"/>
      <c r="GT732" s="126"/>
      <c r="GU732" s="126"/>
      <c r="GV732" s="126"/>
      <c r="GW732" s="126"/>
      <c r="GX732" s="126"/>
      <c r="GY732" s="126"/>
      <c r="GZ732" s="126"/>
      <c r="HA732" s="126"/>
      <c r="HB732" s="126"/>
      <c r="HC732" s="126"/>
      <c r="HD732" s="126"/>
      <c r="HE732" s="126"/>
      <c r="HF732" s="126"/>
      <c r="HG732" s="126"/>
      <c r="HH732" s="126"/>
      <c r="HI732" s="126"/>
      <c r="HJ732" s="126"/>
      <c r="HK732" s="126"/>
      <c r="HL732" s="126"/>
      <c r="HM732" s="126"/>
      <c r="HN732" s="126"/>
      <c r="HO732" s="126"/>
      <c r="HP732" s="126"/>
      <c r="HQ732" s="126"/>
      <c r="HR732" s="126"/>
      <c r="HS732" s="126"/>
      <c r="HT732" s="126"/>
      <c r="HU732" s="126"/>
      <c r="HV732" s="126"/>
      <c r="HW732" s="126"/>
      <c r="HX732" s="126"/>
      <c r="HY732" s="126"/>
      <c r="HZ732" s="126"/>
      <c r="IA732" s="126"/>
      <c r="IB732" s="126"/>
      <c r="IC732" s="126"/>
      <c r="ID732" s="126"/>
      <c r="IE732" s="126"/>
      <c r="IF732" s="126"/>
      <c r="IG732" s="126"/>
      <c r="IH732" s="126"/>
      <c r="II732" s="126"/>
      <c r="IJ732" s="126"/>
      <c r="IK732" s="126"/>
      <c r="IL732" s="126"/>
      <c r="IM732" s="126"/>
      <c r="IN732" s="126"/>
      <c r="IO732" s="126"/>
      <c r="IP732" s="126"/>
      <c r="IQ732" s="126"/>
      <c r="IR732" s="126"/>
      <c r="IS732" s="126"/>
    </row>
    <row r="733" spans="1:616" s="127" customFormat="1" ht="21.95" customHeight="1" x14ac:dyDescent="0.25">
      <c r="A733" s="126"/>
      <c r="B733" s="296"/>
      <c r="C733" s="317"/>
      <c r="D733" s="299"/>
      <c r="E733" s="300"/>
      <c r="F733" s="132" t="s">
        <v>389</v>
      </c>
      <c r="G733" s="128"/>
      <c r="H733" s="128"/>
      <c r="I733" s="161"/>
      <c r="J733" s="128"/>
      <c r="K733" s="128"/>
      <c r="L733" s="128"/>
      <c r="M733" s="128"/>
      <c r="N733" s="128"/>
      <c r="O733" s="128"/>
      <c r="P733" s="128"/>
      <c r="Q733" s="128"/>
      <c r="R733" s="128"/>
      <c r="S733" s="128"/>
      <c r="T733" s="128"/>
      <c r="U733" s="128"/>
      <c r="V733" s="197">
        <f>SUM(H733:P733)</f>
        <v>0</v>
      </c>
      <c r="W733" s="198">
        <f>SUM(I733)*I727</f>
        <v>0</v>
      </c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  <c r="EH733" s="126"/>
      <c r="EI733" s="126"/>
      <c r="EJ733" s="126"/>
      <c r="EK733" s="126"/>
      <c r="EL733" s="126"/>
      <c r="EM733" s="126"/>
      <c r="EN733" s="126"/>
      <c r="EO733" s="126"/>
      <c r="EP733" s="126"/>
      <c r="EQ733" s="126"/>
      <c r="ER733" s="126"/>
      <c r="ES733" s="126"/>
      <c r="ET733" s="126"/>
      <c r="EU733" s="126"/>
      <c r="EV733" s="126"/>
      <c r="EW733" s="126"/>
      <c r="EX733" s="126"/>
      <c r="EY733" s="126"/>
      <c r="EZ733" s="126"/>
      <c r="FA733" s="126"/>
      <c r="FB733" s="126"/>
      <c r="FC733" s="126"/>
      <c r="FD733" s="126"/>
      <c r="FE733" s="126"/>
      <c r="FF733" s="126"/>
      <c r="FG733" s="126"/>
      <c r="FH733" s="126"/>
      <c r="FI733" s="126"/>
      <c r="FJ733" s="126"/>
      <c r="FK733" s="126"/>
      <c r="FL733" s="126"/>
      <c r="FM733" s="126"/>
      <c r="FN733" s="126"/>
      <c r="FO733" s="126"/>
      <c r="FP733" s="126"/>
      <c r="FQ733" s="126"/>
      <c r="FR733" s="126"/>
      <c r="FS733" s="126"/>
      <c r="FT733" s="126"/>
      <c r="FU733" s="126"/>
      <c r="FV733" s="126"/>
      <c r="FW733" s="126"/>
      <c r="FX733" s="126"/>
      <c r="FY733" s="126"/>
      <c r="FZ733" s="126"/>
      <c r="GA733" s="126"/>
      <c r="GB733" s="126"/>
      <c r="GC733" s="126"/>
      <c r="GD733" s="126"/>
      <c r="GE733" s="126"/>
      <c r="GF733" s="126"/>
      <c r="GG733" s="126"/>
      <c r="GH733" s="126"/>
      <c r="GI733" s="126"/>
      <c r="GJ733" s="126"/>
      <c r="GK733" s="126"/>
      <c r="GL733" s="126"/>
      <c r="GM733" s="126"/>
      <c r="GN733" s="126"/>
      <c r="GO733" s="126"/>
      <c r="GP733" s="126"/>
      <c r="GQ733" s="126"/>
      <c r="GR733" s="126"/>
      <c r="GS733" s="126"/>
      <c r="GT733" s="126"/>
      <c r="GU733" s="126"/>
      <c r="GV733" s="126"/>
      <c r="GW733" s="126"/>
      <c r="GX733" s="126"/>
      <c r="GY733" s="126"/>
      <c r="GZ733" s="126"/>
      <c r="HA733" s="126"/>
      <c r="HB733" s="126"/>
      <c r="HC733" s="126"/>
      <c r="HD733" s="126"/>
      <c r="HE733" s="126"/>
      <c r="HF733" s="126"/>
      <c r="HG733" s="126"/>
      <c r="HH733" s="126"/>
      <c r="HI733" s="126"/>
      <c r="HJ733" s="126"/>
      <c r="HK733" s="126"/>
      <c r="HL733" s="126"/>
      <c r="HM733" s="126"/>
      <c r="HN733" s="126"/>
      <c r="HO733" s="126"/>
      <c r="HP733" s="126"/>
      <c r="HQ733" s="126"/>
      <c r="HR733" s="126"/>
      <c r="HS733" s="126"/>
      <c r="HT733" s="126"/>
      <c r="HU733" s="126"/>
      <c r="HV733" s="126"/>
      <c r="HW733" s="126"/>
      <c r="HX733" s="126"/>
      <c r="HY733" s="126"/>
      <c r="HZ733" s="126"/>
      <c r="IA733" s="126"/>
      <c r="IB733" s="126"/>
      <c r="IC733" s="126"/>
      <c r="ID733" s="126"/>
      <c r="IE733" s="126"/>
      <c r="IF733" s="126"/>
      <c r="IG733" s="126"/>
      <c r="IH733" s="126"/>
      <c r="II733" s="126"/>
      <c r="IJ733" s="126"/>
      <c r="IK733" s="126"/>
      <c r="IL733" s="126"/>
      <c r="IM733" s="126"/>
      <c r="IN733" s="126"/>
      <c r="IO733" s="126"/>
      <c r="IP733" s="126"/>
      <c r="IQ733" s="126"/>
      <c r="IR733" s="126"/>
      <c r="IS733" s="126"/>
    </row>
    <row r="734" spans="1:616" s="144" customFormat="1" ht="4.5" customHeight="1" x14ac:dyDescent="0.25">
      <c r="A734" s="127"/>
      <c r="B734" s="107"/>
      <c r="C734" s="107"/>
      <c r="D734" s="107"/>
      <c r="E734" s="107"/>
      <c r="F734" s="199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200"/>
      <c r="W734" s="200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  <c r="BR734" s="127"/>
      <c r="BS734" s="127"/>
      <c r="BT734" s="127"/>
      <c r="BU734" s="127"/>
      <c r="BV734" s="127"/>
      <c r="BW734" s="127"/>
      <c r="BX734" s="127"/>
      <c r="BY734" s="127"/>
      <c r="BZ734" s="127"/>
      <c r="CA734" s="127"/>
      <c r="CB734" s="127"/>
      <c r="CC734" s="127"/>
      <c r="CD734" s="127"/>
      <c r="CE734" s="127"/>
      <c r="CF734" s="127"/>
      <c r="CG734" s="127"/>
      <c r="CH734" s="127"/>
      <c r="CI734" s="127"/>
      <c r="CJ734" s="127"/>
      <c r="CK734" s="127"/>
      <c r="CL734" s="127"/>
      <c r="CM734" s="127"/>
      <c r="CN734" s="127"/>
      <c r="CO734" s="127"/>
      <c r="CP734" s="127"/>
      <c r="CQ734" s="127"/>
      <c r="CR734" s="127"/>
      <c r="CS734" s="127"/>
      <c r="CT734" s="127"/>
      <c r="CU734" s="127"/>
      <c r="CV734" s="127"/>
      <c r="CW734" s="127"/>
      <c r="CX734" s="127"/>
      <c r="CY734" s="127"/>
      <c r="CZ734" s="127"/>
      <c r="DA734" s="127"/>
      <c r="DB734" s="127"/>
      <c r="DC734" s="127"/>
      <c r="DD734" s="127"/>
      <c r="DE734" s="127"/>
      <c r="DF734" s="127"/>
      <c r="DG734" s="127"/>
      <c r="DH734" s="127"/>
      <c r="DI734" s="127"/>
      <c r="DJ734" s="127"/>
      <c r="DK734" s="127"/>
      <c r="DL734" s="127"/>
      <c r="DM734" s="127"/>
      <c r="DN734" s="127"/>
      <c r="DO734" s="127"/>
      <c r="DP734" s="127"/>
      <c r="DQ734" s="127"/>
      <c r="DR734" s="127"/>
      <c r="DS734" s="127"/>
      <c r="DT734" s="127"/>
      <c r="DU734" s="127"/>
      <c r="DV734" s="127"/>
      <c r="DW734" s="127"/>
      <c r="DX734" s="127"/>
      <c r="DY734" s="127"/>
      <c r="DZ734" s="127"/>
      <c r="EA734" s="127"/>
      <c r="EB734" s="127"/>
      <c r="EC734" s="127"/>
      <c r="ED734" s="127"/>
      <c r="EE734" s="127"/>
      <c r="EF734" s="127"/>
      <c r="EG734" s="127"/>
      <c r="EH734" s="127"/>
      <c r="EI734" s="127"/>
      <c r="EJ734" s="127"/>
      <c r="EK734" s="127"/>
      <c r="EL734" s="127"/>
      <c r="EM734" s="127"/>
      <c r="EN734" s="127"/>
      <c r="EO734" s="127"/>
      <c r="EP734" s="127"/>
      <c r="EQ734" s="127"/>
      <c r="ER734" s="127"/>
      <c r="ES734" s="127"/>
      <c r="ET734" s="127"/>
      <c r="EU734" s="127"/>
      <c r="EV734" s="127"/>
      <c r="EW734" s="127"/>
      <c r="EX734" s="127"/>
      <c r="EY734" s="127"/>
      <c r="EZ734" s="127"/>
      <c r="FA734" s="127"/>
      <c r="FB734" s="127"/>
      <c r="FC734" s="127"/>
      <c r="FD734" s="127"/>
      <c r="FE734" s="127"/>
      <c r="FF734" s="127"/>
      <c r="FG734" s="127"/>
      <c r="FH734" s="127"/>
      <c r="FI734" s="127"/>
      <c r="FJ734" s="127"/>
      <c r="FK734" s="127"/>
      <c r="FL734" s="127"/>
      <c r="FM734" s="127"/>
      <c r="FN734" s="127"/>
      <c r="FO734" s="127"/>
      <c r="FP734" s="127"/>
      <c r="FQ734" s="127"/>
      <c r="FR734" s="127"/>
      <c r="FS734" s="127"/>
      <c r="FT734" s="127"/>
      <c r="FU734" s="127"/>
      <c r="FV734" s="127"/>
      <c r="FW734" s="127"/>
      <c r="FX734" s="127"/>
      <c r="FY734" s="127"/>
      <c r="FZ734" s="127"/>
      <c r="GA734" s="127"/>
      <c r="GB734" s="127"/>
      <c r="GC734" s="127"/>
      <c r="GD734" s="127"/>
      <c r="GE734" s="127"/>
      <c r="GF734" s="127"/>
      <c r="GG734" s="127"/>
      <c r="GH734" s="127"/>
      <c r="GI734" s="127"/>
      <c r="GJ734" s="127"/>
      <c r="GK734" s="127"/>
      <c r="GL734" s="127"/>
      <c r="GM734" s="127"/>
      <c r="GN734" s="127"/>
      <c r="GO734" s="127"/>
      <c r="GP734" s="127"/>
      <c r="GQ734" s="127"/>
      <c r="GR734" s="127"/>
      <c r="GS734" s="127"/>
      <c r="GT734" s="127"/>
      <c r="GU734" s="127"/>
      <c r="GV734" s="127"/>
      <c r="GW734" s="127"/>
      <c r="GX734" s="127"/>
      <c r="GY734" s="127"/>
      <c r="GZ734" s="127"/>
      <c r="HA734" s="127"/>
      <c r="HB734" s="127"/>
      <c r="HC734" s="127"/>
      <c r="HD734" s="127"/>
      <c r="HE734" s="127"/>
      <c r="HF734" s="127"/>
      <c r="HG734" s="127"/>
      <c r="HH734" s="127"/>
      <c r="HI734" s="127"/>
      <c r="HJ734" s="127"/>
      <c r="HK734" s="127"/>
      <c r="HL734" s="127"/>
      <c r="HM734" s="127"/>
      <c r="HN734" s="127"/>
      <c r="HO734" s="127"/>
      <c r="HP734" s="127"/>
      <c r="HQ734" s="127"/>
      <c r="HR734" s="127"/>
      <c r="HS734" s="127"/>
      <c r="HT734" s="127"/>
      <c r="HU734" s="127"/>
      <c r="HV734" s="127"/>
      <c r="HW734" s="127"/>
      <c r="HX734" s="127"/>
      <c r="HY734" s="127"/>
      <c r="HZ734" s="127"/>
      <c r="IA734" s="127"/>
      <c r="IB734" s="127"/>
      <c r="IC734" s="127"/>
      <c r="ID734" s="127"/>
      <c r="IE734" s="127"/>
      <c r="IF734" s="127"/>
      <c r="IG734" s="127"/>
      <c r="IH734" s="127"/>
      <c r="II734" s="127"/>
      <c r="IJ734" s="127"/>
      <c r="IK734" s="127"/>
      <c r="IL734" s="127"/>
      <c r="IM734" s="127"/>
      <c r="IN734" s="127"/>
      <c r="IO734" s="127"/>
      <c r="IP734" s="127"/>
      <c r="IQ734" s="127"/>
      <c r="IR734" s="127"/>
      <c r="IS734" s="127"/>
    </row>
    <row r="735" spans="1:616" s="127" customFormat="1" ht="20.100000000000001" customHeight="1" x14ac:dyDescent="0.25">
      <c r="A735" s="126"/>
      <c r="B735" s="287"/>
      <c r="C735" s="297" t="s">
        <v>409</v>
      </c>
      <c r="D735" s="289" t="s">
        <v>397</v>
      </c>
      <c r="E735" s="290"/>
      <c r="F735" s="291"/>
      <c r="G735" s="125"/>
      <c r="H735" s="128"/>
      <c r="I735" s="284">
        <v>150</v>
      </c>
      <c r="J735" s="128"/>
      <c r="K735" s="128"/>
      <c r="L735" s="128"/>
      <c r="M735" s="128"/>
      <c r="N735" s="128"/>
      <c r="O735" s="128"/>
      <c r="P735" s="128"/>
      <c r="Q735" s="128"/>
      <c r="R735" s="128"/>
      <c r="S735" s="128"/>
      <c r="T735" s="128"/>
      <c r="U735" s="128"/>
      <c r="V735" s="187"/>
      <c r="W735" s="188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  <c r="EH735" s="126"/>
      <c r="EI735" s="126"/>
      <c r="EJ735" s="126"/>
      <c r="EK735" s="126"/>
      <c r="EL735" s="126"/>
      <c r="EM735" s="126"/>
      <c r="EN735" s="126"/>
      <c r="EO735" s="126"/>
      <c r="EP735" s="126"/>
      <c r="EQ735" s="126"/>
      <c r="ER735" s="126"/>
      <c r="ES735" s="126"/>
      <c r="ET735" s="126"/>
      <c r="EU735" s="126"/>
      <c r="EV735" s="126"/>
      <c r="EW735" s="126"/>
      <c r="EX735" s="126"/>
      <c r="EY735" s="126"/>
      <c r="EZ735" s="126"/>
      <c r="FA735" s="126"/>
      <c r="FB735" s="126"/>
      <c r="FC735" s="126"/>
      <c r="FD735" s="126"/>
      <c r="FE735" s="126"/>
      <c r="FF735" s="126"/>
      <c r="FG735" s="126"/>
      <c r="FH735" s="126"/>
      <c r="FI735" s="126"/>
      <c r="FJ735" s="126"/>
      <c r="FK735" s="126"/>
      <c r="FL735" s="126"/>
      <c r="FM735" s="126"/>
      <c r="FN735" s="126"/>
      <c r="FO735" s="126"/>
      <c r="FP735" s="126"/>
      <c r="FQ735" s="126"/>
      <c r="FR735" s="126"/>
      <c r="FS735" s="126"/>
      <c r="FT735" s="126"/>
      <c r="FU735" s="126"/>
      <c r="FV735" s="126"/>
      <c r="FW735" s="126"/>
      <c r="FX735" s="126"/>
      <c r="FY735" s="126"/>
      <c r="FZ735" s="126"/>
      <c r="GA735" s="126"/>
      <c r="GB735" s="126"/>
      <c r="GC735" s="126"/>
      <c r="GD735" s="126"/>
      <c r="GE735" s="126"/>
      <c r="GF735" s="126"/>
      <c r="GG735" s="126"/>
      <c r="GH735" s="126"/>
      <c r="GI735" s="126"/>
      <c r="GJ735" s="126"/>
      <c r="GK735" s="126"/>
      <c r="GL735" s="126"/>
      <c r="GM735" s="126"/>
      <c r="GN735" s="126"/>
      <c r="GO735" s="126"/>
      <c r="GP735" s="126"/>
      <c r="GQ735" s="126"/>
      <c r="GR735" s="126"/>
      <c r="GS735" s="126"/>
      <c r="GT735" s="126"/>
      <c r="GU735" s="126"/>
      <c r="GV735" s="126"/>
      <c r="GW735" s="126"/>
      <c r="GX735" s="126"/>
      <c r="GY735" s="126"/>
      <c r="GZ735" s="126"/>
      <c r="HA735" s="126"/>
      <c r="HB735" s="126"/>
      <c r="HC735" s="126"/>
      <c r="HD735" s="126"/>
      <c r="HE735" s="126"/>
      <c r="HF735" s="126"/>
      <c r="HG735" s="126"/>
      <c r="HH735" s="126"/>
      <c r="HI735" s="126"/>
      <c r="HJ735" s="126"/>
      <c r="HK735" s="126"/>
      <c r="HL735" s="126"/>
      <c r="HM735" s="126"/>
      <c r="HN735" s="126"/>
      <c r="HO735" s="126"/>
      <c r="HP735" s="126"/>
      <c r="HQ735" s="126"/>
      <c r="HR735" s="126"/>
      <c r="HS735" s="126"/>
      <c r="HT735" s="126"/>
      <c r="HU735" s="126"/>
      <c r="HV735" s="126"/>
      <c r="HW735" s="126"/>
      <c r="HX735" s="126"/>
      <c r="HY735" s="126"/>
      <c r="HZ735" s="126"/>
      <c r="IA735" s="126"/>
      <c r="IB735" s="126"/>
      <c r="IC735" s="126"/>
      <c r="ID735" s="126"/>
      <c r="IE735" s="126"/>
      <c r="IF735" s="126"/>
      <c r="IG735" s="126"/>
      <c r="IH735" s="126"/>
      <c r="II735" s="126"/>
      <c r="IJ735" s="126"/>
      <c r="IK735" s="126"/>
      <c r="IL735" s="126"/>
      <c r="IM735" s="126"/>
      <c r="IN735" s="126"/>
      <c r="IO735" s="126"/>
      <c r="IP735" s="126"/>
      <c r="IQ735" s="126"/>
      <c r="IR735" s="126"/>
      <c r="IS735" s="126"/>
    </row>
    <row r="736" spans="1:616" s="127" customFormat="1" ht="21.75" customHeight="1" x14ac:dyDescent="0.25">
      <c r="A736" s="126"/>
      <c r="B736" s="287"/>
      <c r="C736" s="298"/>
      <c r="D736" s="289"/>
      <c r="E736" s="290"/>
      <c r="F736" s="292"/>
      <c r="G736" s="128"/>
      <c r="H736" s="128"/>
      <c r="I736" s="129" t="s">
        <v>411</v>
      </c>
      <c r="J736" s="128"/>
      <c r="K736" s="128"/>
      <c r="L736" s="128"/>
      <c r="M736" s="128"/>
      <c r="N736" s="128"/>
      <c r="O736" s="128"/>
      <c r="P736" s="128"/>
      <c r="Q736" s="128"/>
      <c r="R736" s="128"/>
      <c r="S736" s="128"/>
      <c r="T736" s="128"/>
      <c r="U736" s="128"/>
      <c r="V736" s="189"/>
      <c r="W736" s="190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  <c r="EH736" s="126"/>
      <c r="EI736" s="126"/>
      <c r="EJ736" s="126"/>
      <c r="EK736" s="126"/>
      <c r="EL736" s="126"/>
      <c r="EM736" s="126"/>
      <c r="EN736" s="126"/>
      <c r="EO736" s="126"/>
      <c r="EP736" s="126"/>
      <c r="EQ736" s="126"/>
      <c r="ER736" s="126"/>
      <c r="ES736" s="126"/>
      <c r="ET736" s="126"/>
      <c r="EU736" s="126"/>
      <c r="EV736" s="126"/>
      <c r="EW736" s="126"/>
      <c r="EX736" s="126"/>
      <c r="EY736" s="126"/>
      <c r="EZ736" s="126"/>
      <c r="FA736" s="126"/>
      <c r="FB736" s="126"/>
      <c r="FC736" s="126"/>
      <c r="FD736" s="126"/>
      <c r="FE736" s="126"/>
      <c r="FF736" s="126"/>
      <c r="FG736" s="126"/>
      <c r="FH736" s="126"/>
      <c r="FI736" s="126"/>
      <c r="FJ736" s="126"/>
      <c r="FK736" s="126"/>
      <c r="FL736" s="126"/>
      <c r="FM736" s="126"/>
      <c r="FN736" s="126"/>
      <c r="FO736" s="126"/>
      <c r="FP736" s="126"/>
      <c r="FQ736" s="126"/>
      <c r="FR736" s="126"/>
      <c r="FS736" s="126"/>
      <c r="FT736" s="126"/>
      <c r="FU736" s="126"/>
      <c r="FV736" s="126"/>
      <c r="FW736" s="126"/>
      <c r="FX736" s="126"/>
      <c r="FY736" s="126"/>
      <c r="FZ736" s="126"/>
      <c r="GA736" s="126"/>
      <c r="GB736" s="126"/>
      <c r="GC736" s="126"/>
      <c r="GD736" s="126"/>
      <c r="GE736" s="126"/>
      <c r="GF736" s="126"/>
      <c r="GG736" s="126"/>
      <c r="GH736" s="126"/>
      <c r="GI736" s="126"/>
      <c r="GJ736" s="126"/>
      <c r="GK736" s="126"/>
      <c r="GL736" s="126"/>
      <c r="GM736" s="126"/>
      <c r="GN736" s="126"/>
      <c r="GO736" s="126"/>
      <c r="GP736" s="126"/>
      <c r="GQ736" s="126"/>
      <c r="GR736" s="126"/>
      <c r="GS736" s="126"/>
      <c r="GT736" s="126"/>
      <c r="GU736" s="126"/>
      <c r="GV736" s="126"/>
      <c r="GW736" s="126"/>
      <c r="GX736" s="126"/>
      <c r="GY736" s="126"/>
      <c r="GZ736" s="126"/>
      <c r="HA736" s="126"/>
      <c r="HB736" s="126"/>
      <c r="HC736" s="126"/>
      <c r="HD736" s="126"/>
      <c r="HE736" s="126"/>
      <c r="HF736" s="126"/>
      <c r="HG736" s="126"/>
      <c r="HH736" s="126"/>
      <c r="HI736" s="126"/>
      <c r="HJ736" s="126"/>
      <c r="HK736" s="126"/>
      <c r="HL736" s="126"/>
      <c r="HM736" s="126"/>
      <c r="HN736" s="126"/>
      <c r="HO736" s="126"/>
      <c r="HP736" s="126"/>
      <c r="HQ736" s="126"/>
      <c r="HR736" s="126"/>
      <c r="HS736" s="126"/>
      <c r="HT736" s="126"/>
      <c r="HU736" s="126"/>
      <c r="HV736" s="126"/>
      <c r="HW736" s="126"/>
      <c r="HX736" s="126"/>
      <c r="HY736" s="126"/>
      <c r="HZ736" s="126"/>
      <c r="IA736" s="126"/>
      <c r="IB736" s="126"/>
      <c r="IC736" s="126"/>
      <c r="ID736" s="126"/>
      <c r="IE736" s="126"/>
      <c r="IF736" s="126"/>
      <c r="IG736" s="126"/>
      <c r="IH736" s="126"/>
      <c r="II736" s="126"/>
      <c r="IJ736" s="126"/>
      <c r="IK736" s="126"/>
      <c r="IL736" s="126"/>
      <c r="IM736" s="126"/>
      <c r="IN736" s="126"/>
      <c r="IO736" s="126"/>
      <c r="IP736" s="126"/>
      <c r="IQ736" s="126"/>
      <c r="IR736" s="126"/>
      <c r="IS736" s="126"/>
    </row>
    <row r="737" spans="1:253" s="127" customFormat="1" ht="21.95" customHeight="1" x14ac:dyDescent="0.25">
      <c r="A737" s="126"/>
      <c r="B737" s="287"/>
      <c r="C737" s="298"/>
      <c r="D737" s="289"/>
      <c r="E737" s="290"/>
      <c r="F737" s="132" t="s">
        <v>391</v>
      </c>
      <c r="G737" s="128"/>
      <c r="H737" s="128"/>
      <c r="I737" s="278"/>
      <c r="J737" s="128"/>
      <c r="K737" s="128"/>
      <c r="L737" s="128"/>
      <c r="M737" s="128"/>
      <c r="N737" s="128"/>
      <c r="O737" s="128"/>
      <c r="P737" s="128"/>
      <c r="Q737" s="128"/>
      <c r="R737" s="128"/>
      <c r="S737" s="128"/>
      <c r="T737" s="128"/>
      <c r="U737" s="128"/>
      <c r="V737" s="197">
        <f t="shared" ref="V737:V745" si="3">SUM(H737:P737)</f>
        <v>0</v>
      </c>
      <c r="W737" s="198">
        <f>SUM(I737)*I735</f>
        <v>0</v>
      </c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  <c r="EH737" s="126"/>
      <c r="EI737" s="126"/>
      <c r="EJ737" s="126"/>
      <c r="EK737" s="126"/>
      <c r="EL737" s="126"/>
      <c r="EM737" s="126"/>
      <c r="EN737" s="126"/>
      <c r="EO737" s="126"/>
      <c r="EP737" s="126"/>
      <c r="EQ737" s="126"/>
      <c r="ER737" s="126"/>
      <c r="ES737" s="126"/>
      <c r="ET737" s="126"/>
      <c r="EU737" s="126"/>
      <c r="EV737" s="126"/>
      <c r="EW737" s="126"/>
      <c r="EX737" s="126"/>
      <c r="EY737" s="126"/>
      <c r="EZ737" s="126"/>
      <c r="FA737" s="126"/>
      <c r="FB737" s="126"/>
      <c r="FC737" s="126"/>
      <c r="FD737" s="126"/>
      <c r="FE737" s="126"/>
      <c r="FF737" s="126"/>
      <c r="FG737" s="126"/>
      <c r="FH737" s="126"/>
      <c r="FI737" s="126"/>
      <c r="FJ737" s="126"/>
      <c r="FK737" s="126"/>
      <c r="FL737" s="126"/>
      <c r="FM737" s="126"/>
      <c r="FN737" s="126"/>
      <c r="FO737" s="126"/>
      <c r="FP737" s="126"/>
      <c r="FQ737" s="126"/>
      <c r="FR737" s="126"/>
      <c r="FS737" s="126"/>
      <c r="FT737" s="126"/>
      <c r="FU737" s="126"/>
      <c r="FV737" s="126"/>
      <c r="FW737" s="126"/>
      <c r="FX737" s="126"/>
      <c r="FY737" s="126"/>
      <c r="FZ737" s="126"/>
      <c r="GA737" s="126"/>
      <c r="GB737" s="126"/>
      <c r="GC737" s="126"/>
      <c r="GD737" s="126"/>
      <c r="GE737" s="126"/>
      <c r="GF737" s="126"/>
      <c r="GG737" s="126"/>
      <c r="GH737" s="126"/>
      <c r="GI737" s="126"/>
      <c r="GJ737" s="126"/>
      <c r="GK737" s="126"/>
      <c r="GL737" s="126"/>
      <c r="GM737" s="126"/>
      <c r="GN737" s="126"/>
      <c r="GO737" s="126"/>
      <c r="GP737" s="126"/>
      <c r="GQ737" s="126"/>
      <c r="GR737" s="126"/>
      <c r="GS737" s="126"/>
      <c r="GT737" s="126"/>
      <c r="GU737" s="126"/>
      <c r="GV737" s="126"/>
      <c r="GW737" s="126"/>
      <c r="GX737" s="126"/>
      <c r="GY737" s="126"/>
      <c r="GZ737" s="126"/>
      <c r="HA737" s="126"/>
      <c r="HB737" s="126"/>
      <c r="HC737" s="126"/>
      <c r="HD737" s="126"/>
      <c r="HE737" s="126"/>
      <c r="HF737" s="126"/>
      <c r="HG737" s="126"/>
      <c r="HH737" s="126"/>
      <c r="HI737" s="126"/>
      <c r="HJ737" s="126"/>
      <c r="HK737" s="126"/>
      <c r="HL737" s="126"/>
      <c r="HM737" s="126"/>
      <c r="HN737" s="126"/>
      <c r="HO737" s="126"/>
      <c r="HP737" s="126"/>
      <c r="HQ737" s="126"/>
      <c r="HR737" s="126"/>
      <c r="HS737" s="126"/>
      <c r="HT737" s="126"/>
      <c r="HU737" s="126"/>
      <c r="HV737" s="126"/>
      <c r="HW737" s="126"/>
      <c r="HX737" s="126"/>
      <c r="HY737" s="126"/>
      <c r="HZ737" s="126"/>
      <c r="IA737" s="126"/>
      <c r="IB737" s="126"/>
      <c r="IC737" s="126"/>
      <c r="ID737" s="126"/>
      <c r="IE737" s="126"/>
      <c r="IF737" s="126"/>
      <c r="IG737" s="126"/>
      <c r="IH737" s="126"/>
      <c r="II737" s="126"/>
      <c r="IJ737" s="126"/>
      <c r="IK737" s="126"/>
      <c r="IL737" s="126"/>
      <c r="IM737" s="126"/>
      <c r="IN737" s="126"/>
      <c r="IO737" s="126"/>
      <c r="IP737" s="126"/>
      <c r="IQ737" s="126"/>
      <c r="IR737" s="126"/>
      <c r="IS737" s="126"/>
    </row>
    <row r="738" spans="1:253" s="127" customFormat="1" ht="21.95" customHeight="1" x14ac:dyDescent="0.25">
      <c r="A738" s="126"/>
      <c r="B738" s="296"/>
      <c r="C738" s="298"/>
      <c r="D738" s="299"/>
      <c r="E738" s="300"/>
      <c r="F738" s="132" t="s">
        <v>385</v>
      </c>
      <c r="G738" s="128"/>
      <c r="H738" s="128"/>
      <c r="I738" s="278"/>
      <c r="J738" s="128"/>
      <c r="K738" s="128"/>
      <c r="L738" s="128"/>
      <c r="M738" s="128"/>
      <c r="N738" s="128"/>
      <c r="O738" s="128"/>
      <c r="P738" s="128"/>
      <c r="Q738" s="128"/>
      <c r="R738" s="128"/>
      <c r="S738" s="128"/>
      <c r="T738" s="128"/>
      <c r="U738" s="128"/>
      <c r="V738" s="197">
        <f t="shared" si="3"/>
        <v>0</v>
      </c>
      <c r="W738" s="198">
        <f>SUM(I738)*I735</f>
        <v>0</v>
      </c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  <c r="EH738" s="126"/>
      <c r="EI738" s="126"/>
      <c r="EJ738" s="126"/>
      <c r="EK738" s="126"/>
      <c r="EL738" s="126"/>
      <c r="EM738" s="126"/>
      <c r="EN738" s="126"/>
      <c r="EO738" s="126"/>
      <c r="EP738" s="126"/>
      <c r="EQ738" s="126"/>
      <c r="ER738" s="126"/>
      <c r="ES738" s="126"/>
      <c r="ET738" s="126"/>
      <c r="EU738" s="126"/>
      <c r="EV738" s="126"/>
      <c r="EW738" s="126"/>
      <c r="EX738" s="126"/>
      <c r="EY738" s="126"/>
      <c r="EZ738" s="126"/>
      <c r="FA738" s="126"/>
      <c r="FB738" s="126"/>
      <c r="FC738" s="126"/>
      <c r="FD738" s="126"/>
      <c r="FE738" s="126"/>
      <c r="FF738" s="126"/>
      <c r="FG738" s="126"/>
      <c r="FH738" s="126"/>
      <c r="FI738" s="126"/>
      <c r="FJ738" s="126"/>
      <c r="FK738" s="126"/>
      <c r="FL738" s="126"/>
      <c r="FM738" s="126"/>
      <c r="FN738" s="126"/>
      <c r="FO738" s="126"/>
      <c r="FP738" s="126"/>
      <c r="FQ738" s="126"/>
      <c r="FR738" s="126"/>
      <c r="FS738" s="126"/>
      <c r="FT738" s="126"/>
      <c r="FU738" s="126"/>
      <c r="FV738" s="126"/>
      <c r="FW738" s="126"/>
      <c r="FX738" s="126"/>
      <c r="FY738" s="126"/>
      <c r="FZ738" s="126"/>
      <c r="GA738" s="126"/>
      <c r="GB738" s="126"/>
      <c r="GC738" s="126"/>
      <c r="GD738" s="126"/>
      <c r="GE738" s="126"/>
      <c r="GF738" s="126"/>
      <c r="GG738" s="126"/>
      <c r="GH738" s="126"/>
      <c r="GI738" s="126"/>
      <c r="GJ738" s="126"/>
      <c r="GK738" s="126"/>
      <c r="GL738" s="126"/>
      <c r="GM738" s="126"/>
      <c r="GN738" s="126"/>
      <c r="GO738" s="126"/>
      <c r="GP738" s="126"/>
      <c r="GQ738" s="126"/>
      <c r="GR738" s="126"/>
      <c r="GS738" s="126"/>
      <c r="GT738" s="126"/>
      <c r="GU738" s="126"/>
      <c r="GV738" s="126"/>
      <c r="GW738" s="126"/>
      <c r="GX738" s="126"/>
      <c r="GY738" s="126"/>
      <c r="GZ738" s="126"/>
      <c r="HA738" s="126"/>
      <c r="HB738" s="126"/>
      <c r="HC738" s="126"/>
      <c r="HD738" s="126"/>
      <c r="HE738" s="126"/>
      <c r="HF738" s="126"/>
      <c r="HG738" s="126"/>
      <c r="HH738" s="126"/>
      <c r="HI738" s="126"/>
      <c r="HJ738" s="126"/>
      <c r="HK738" s="126"/>
      <c r="HL738" s="126"/>
      <c r="HM738" s="126"/>
      <c r="HN738" s="126"/>
      <c r="HO738" s="126"/>
      <c r="HP738" s="126"/>
      <c r="HQ738" s="126"/>
      <c r="HR738" s="126"/>
      <c r="HS738" s="126"/>
      <c r="HT738" s="126"/>
      <c r="HU738" s="126"/>
      <c r="HV738" s="126"/>
      <c r="HW738" s="126"/>
      <c r="HX738" s="126"/>
      <c r="HY738" s="126"/>
      <c r="HZ738" s="126"/>
      <c r="IA738" s="126"/>
      <c r="IB738" s="126"/>
      <c r="IC738" s="126"/>
      <c r="ID738" s="126"/>
      <c r="IE738" s="126"/>
      <c r="IF738" s="126"/>
      <c r="IG738" s="126"/>
      <c r="IH738" s="126"/>
      <c r="II738" s="126"/>
      <c r="IJ738" s="126"/>
      <c r="IK738" s="126"/>
      <c r="IL738" s="126"/>
      <c r="IM738" s="126"/>
      <c r="IN738" s="126"/>
      <c r="IO738" s="126"/>
      <c r="IP738" s="126"/>
      <c r="IQ738" s="126"/>
      <c r="IR738" s="126"/>
      <c r="IS738" s="126"/>
    </row>
    <row r="739" spans="1:253" s="127" customFormat="1" ht="21.95" customHeight="1" x14ac:dyDescent="0.25">
      <c r="A739" s="126"/>
      <c r="B739" s="296"/>
      <c r="C739" s="298"/>
      <c r="D739" s="299"/>
      <c r="E739" s="300"/>
      <c r="F739" s="132" t="s">
        <v>386</v>
      </c>
      <c r="G739" s="128"/>
      <c r="H739" s="128"/>
      <c r="I739" s="278"/>
      <c r="J739" s="128"/>
      <c r="K739" s="128"/>
      <c r="L739" s="128"/>
      <c r="M739" s="128"/>
      <c r="N739" s="128"/>
      <c r="O739" s="128"/>
      <c r="P739" s="128"/>
      <c r="Q739" s="128"/>
      <c r="R739" s="128"/>
      <c r="S739" s="128"/>
      <c r="T739" s="128"/>
      <c r="U739" s="128"/>
      <c r="V739" s="197">
        <f t="shared" si="3"/>
        <v>0</v>
      </c>
      <c r="W739" s="198">
        <f>SUM(I739)*I735</f>
        <v>0</v>
      </c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  <c r="EH739" s="126"/>
      <c r="EI739" s="126"/>
      <c r="EJ739" s="126"/>
      <c r="EK739" s="126"/>
      <c r="EL739" s="126"/>
      <c r="EM739" s="126"/>
      <c r="EN739" s="126"/>
      <c r="EO739" s="126"/>
      <c r="EP739" s="126"/>
      <c r="EQ739" s="126"/>
      <c r="ER739" s="126"/>
      <c r="ES739" s="126"/>
      <c r="ET739" s="126"/>
      <c r="EU739" s="126"/>
      <c r="EV739" s="126"/>
      <c r="EW739" s="126"/>
      <c r="EX739" s="126"/>
      <c r="EY739" s="126"/>
      <c r="EZ739" s="126"/>
      <c r="FA739" s="126"/>
      <c r="FB739" s="126"/>
      <c r="FC739" s="126"/>
      <c r="FD739" s="126"/>
      <c r="FE739" s="126"/>
      <c r="FF739" s="126"/>
      <c r="FG739" s="126"/>
      <c r="FH739" s="126"/>
      <c r="FI739" s="126"/>
      <c r="FJ739" s="126"/>
      <c r="FK739" s="126"/>
      <c r="FL739" s="126"/>
      <c r="FM739" s="126"/>
      <c r="FN739" s="126"/>
      <c r="FO739" s="126"/>
      <c r="FP739" s="126"/>
      <c r="FQ739" s="126"/>
      <c r="FR739" s="126"/>
      <c r="FS739" s="126"/>
      <c r="FT739" s="126"/>
      <c r="FU739" s="126"/>
      <c r="FV739" s="126"/>
      <c r="FW739" s="126"/>
      <c r="FX739" s="126"/>
      <c r="FY739" s="126"/>
      <c r="FZ739" s="126"/>
      <c r="GA739" s="126"/>
      <c r="GB739" s="126"/>
      <c r="GC739" s="126"/>
      <c r="GD739" s="126"/>
      <c r="GE739" s="126"/>
      <c r="GF739" s="126"/>
      <c r="GG739" s="126"/>
      <c r="GH739" s="126"/>
      <c r="GI739" s="126"/>
      <c r="GJ739" s="126"/>
      <c r="GK739" s="126"/>
      <c r="GL739" s="126"/>
      <c r="GM739" s="126"/>
      <c r="GN739" s="126"/>
      <c r="GO739" s="126"/>
      <c r="GP739" s="126"/>
      <c r="GQ739" s="126"/>
      <c r="GR739" s="126"/>
      <c r="GS739" s="126"/>
      <c r="GT739" s="126"/>
      <c r="GU739" s="126"/>
      <c r="GV739" s="126"/>
      <c r="GW739" s="126"/>
      <c r="GX739" s="126"/>
      <c r="GY739" s="126"/>
      <c r="GZ739" s="126"/>
      <c r="HA739" s="126"/>
      <c r="HB739" s="126"/>
      <c r="HC739" s="126"/>
      <c r="HD739" s="126"/>
      <c r="HE739" s="126"/>
      <c r="HF739" s="126"/>
      <c r="HG739" s="126"/>
      <c r="HH739" s="126"/>
      <c r="HI739" s="126"/>
      <c r="HJ739" s="126"/>
      <c r="HK739" s="126"/>
      <c r="HL739" s="126"/>
      <c r="HM739" s="126"/>
      <c r="HN739" s="126"/>
      <c r="HO739" s="126"/>
      <c r="HP739" s="126"/>
      <c r="HQ739" s="126"/>
      <c r="HR739" s="126"/>
      <c r="HS739" s="126"/>
      <c r="HT739" s="126"/>
      <c r="HU739" s="126"/>
      <c r="HV739" s="126"/>
      <c r="HW739" s="126"/>
      <c r="HX739" s="126"/>
      <c r="HY739" s="126"/>
      <c r="HZ739" s="126"/>
      <c r="IA739" s="126"/>
      <c r="IB739" s="126"/>
      <c r="IC739" s="126"/>
      <c r="ID739" s="126"/>
      <c r="IE739" s="126"/>
      <c r="IF739" s="126"/>
      <c r="IG739" s="126"/>
      <c r="IH739" s="126"/>
      <c r="II739" s="126"/>
      <c r="IJ739" s="126"/>
      <c r="IK739" s="126"/>
      <c r="IL739" s="126"/>
      <c r="IM739" s="126"/>
      <c r="IN739" s="126"/>
      <c r="IO739" s="126"/>
      <c r="IP739" s="126"/>
      <c r="IQ739" s="126"/>
      <c r="IR739" s="126"/>
      <c r="IS739" s="126"/>
    </row>
    <row r="740" spans="1:253" s="127" customFormat="1" ht="21.95" customHeight="1" x14ac:dyDescent="0.25">
      <c r="A740" s="126"/>
      <c r="B740" s="287"/>
      <c r="C740" s="298"/>
      <c r="D740" s="289"/>
      <c r="E740" s="290"/>
      <c r="F740" s="132" t="s">
        <v>387</v>
      </c>
      <c r="G740" s="128"/>
      <c r="H740" s="128"/>
      <c r="I740" s="278"/>
      <c r="J740" s="128"/>
      <c r="K740" s="128"/>
      <c r="L740" s="128"/>
      <c r="M740" s="128"/>
      <c r="N740" s="128"/>
      <c r="O740" s="128"/>
      <c r="P740" s="128"/>
      <c r="Q740" s="128"/>
      <c r="R740" s="128"/>
      <c r="S740" s="128"/>
      <c r="T740" s="128"/>
      <c r="U740" s="128"/>
      <c r="V740" s="197">
        <f t="shared" si="3"/>
        <v>0</v>
      </c>
      <c r="W740" s="198">
        <f>SUM(I740)*I735</f>
        <v>0</v>
      </c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  <c r="EH740" s="126"/>
      <c r="EI740" s="126"/>
      <c r="EJ740" s="126"/>
      <c r="EK740" s="126"/>
      <c r="EL740" s="126"/>
      <c r="EM740" s="126"/>
      <c r="EN740" s="126"/>
      <c r="EO740" s="126"/>
      <c r="EP740" s="126"/>
      <c r="EQ740" s="126"/>
      <c r="ER740" s="126"/>
      <c r="ES740" s="126"/>
      <c r="ET740" s="126"/>
      <c r="EU740" s="126"/>
      <c r="EV740" s="126"/>
      <c r="EW740" s="126"/>
      <c r="EX740" s="126"/>
      <c r="EY740" s="126"/>
      <c r="EZ740" s="126"/>
      <c r="FA740" s="126"/>
      <c r="FB740" s="126"/>
      <c r="FC740" s="126"/>
      <c r="FD740" s="126"/>
      <c r="FE740" s="126"/>
      <c r="FF740" s="126"/>
      <c r="FG740" s="126"/>
      <c r="FH740" s="126"/>
      <c r="FI740" s="126"/>
      <c r="FJ740" s="126"/>
      <c r="FK740" s="126"/>
      <c r="FL740" s="126"/>
      <c r="FM740" s="126"/>
      <c r="FN740" s="126"/>
      <c r="FO740" s="126"/>
      <c r="FP740" s="126"/>
      <c r="FQ740" s="126"/>
      <c r="FR740" s="126"/>
      <c r="FS740" s="126"/>
      <c r="FT740" s="126"/>
      <c r="FU740" s="126"/>
      <c r="FV740" s="126"/>
      <c r="FW740" s="126"/>
      <c r="FX740" s="126"/>
      <c r="FY740" s="126"/>
      <c r="FZ740" s="126"/>
      <c r="GA740" s="126"/>
      <c r="GB740" s="126"/>
      <c r="GC740" s="126"/>
      <c r="GD740" s="126"/>
      <c r="GE740" s="126"/>
      <c r="GF740" s="126"/>
      <c r="GG740" s="126"/>
      <c r="GH740" s="126"/>
      <c r="GI740" s="126"/>
      <c r="GJ740" s="126"/>
      <c r="GK740" s="126"/>
      <c r="GL740" s="126"/>
      <c r="GM740" s="126"/>
      <c r="GN740" s="126"/>
      <c r="GO740" s="126"/>
      <c r="GP740" s="126"/>
      <c r="GQ740" s="126"/>
      <c r="GR740" s="126"/>
      <c r="GS740" s="126"/>
      <c r="GT740" s="126"/>
      <c r="GU740" s="126"/>
      <c r="GV740" s="126"/>
      <c r="GW740" s="126"/>
      <c r="GX740" s="126"/>
      <c r="GY740" s="126"/>
      <c r="GZ740" s="126"/>
      <c r="HA740" s="126"/>
      <c r="HB740" s="126"/>
      <c r="HC740" s="126"/>
      <c r="HD740" s="126"/>
      <c r="HE740" s="126"/>
      <c r="HF740" s="126"/>
      <c r="HG740" s="126"/>
      <c r="HH740" s="126"/>
      <c r="HI740" s="126"/>
      <c r="HJ740" s="126"/>
      <c r="HK740" s="126"/>
      <c r="HL740" s="126"/>
      <c r="HM740" s="126"/>
      <c r="HN740" s="126"/>
      <c r="HO740" s="126"/>
      <c r="HP740" s="126"/>
      <c r="HQ740" s="126"/>
      <c r="HR740" s="126"/>
      <c r="HS740" s="126"/>
      <c r="HT740" s="126"/>
      <c r="HU740" s="126"/>
      <c r="HV740" s="126"/>
      <c r="HW740" s="126"/>
      <c r="HX740" s="126"/>
      <c r="HY740" s="126"/>
      <c r="HZ740" s="126"/>
      <c r="IA740" s="126"/>
      <c r="IB740" s="126"/>
      <c r="IC740" s="126"/>
      <c r="ID740" s="126"/>
      <c r="IE740" s="126"/>
      <c r="IF740" s="126"/>
      <c r="IG740" s="126"/>
      <c r="IH740" s="126"/>
      <c r="II740" s="126"/>
      <c r="IJ740" s="126"/>
      <c r="IK740" s="126"/>
      <c r="IL740" s="126"/>
      <c r="IM740" s="126"/>
      <c r="IN740" s="126"/>
      <c r="IO740" s="126"/>
      <c r="IP740" s="126"/>
      <c r="IQ740" s="126"/>
      <c r="IR740" s="126"/>
      <c r="IS740" s="126"/>
    </row>
    <row r="741" spans="1:253" s="127" customFormat="1" ht="21.95" customHeight="1" x14ac:dyDescent="0.25">
      <c r="A741" s="126"/>
      <c r="B741" s="287"/>
      <c r="C741" s="298"/>
      <c r="D741" s="289"/>
      <c r="E741" s="290"/>
      <c r="F741" s="132" t="s">
        <v>392</v>
      </c>
      <c r="G741" s="128"/>
      <c r="H741" s="128"/>
      <c r="I741" s="161"/>
      <c r="J741" s="128"/>
      <c r="K741" s="128"/>
      <c r="L741" s="128"/>
      <c r="M741" s="128"/>
      <c r="N741" s="128"/>
      <c r="O741" s="128"/>
      <c r="P741" s="128"/>
      <c r="Q741" s="128"/>
      <c r="R741" s="128"/>
      <c r="S741" s="128"/>
      <c r="T741" s="128"/>
      <c r="U741" s="128"/>
      <c r="V741" s="197">
        <f t="shared" si="3"/>
        <v>0</v>
      </c>
      <c r="W741" s="198">
        <f>SUM(I741)*I735</f>
        <v>0</v>
      </c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  <c r="EH741" s="126"/>
      <c r="EI741" s="126"/>
      <c r="EJ741" s="126"/>
      <c r="EK741" s="126"/>
      <c r="EL741" s="126"/>
      <c r="EM741" s="126"/>
      <c r="EN741" s="126"/>
      <c r="EO741" s="126"/>
      <c r="EP741" s="126"/>
      <c r="EQ741" s="126"/>
      <c r="ER741" s="126"/>
      <c r="ES741" s="126"/>
      <c r="ET741" s="126"/>
      <c r="EU741" s="126"/>
      <c r="EV741" s="126"/>
      <c r="EW741" s="126"/>
      <c r="EX741" s="126"/>
      <c r="EY741" s="126"/>
      <c r="EZ741" s="126"/>
      <c r="FA741" s="126"/>
      <c r="FB741" s="126"/>
      <c r="FC741" s="126"/>
      <c r="FD741" s="126"/>
      <c r="FE741" s="126"/>
      <c r="FF741" s="126"/>
      <c r="FG741" s="126"/>
      <c r="FH741" s="126"/>
      <c r="FI741" s="126"/>
      <c r="FJ741" s="126"/>
      <c r="FK741" s="126"/>
      <c r="FL741" s="126"/>
      <c r="FM741" s="126"/>
      <c r="FN741" s="126"/>
      <c r="FO741" s="126"/>
      <c r="FP741" s="126"/>
      <c r="FQ741" s="126"/>
      <c r="FR741" s="126"/>
      <c r="FS741" s="126"/>
      <c r="FT741" s="126"/>
      <c r="FU741" s="126"/>
      <c r="FV741" s="126"/>
      <c r="FW741" s="126"/>
      <c r="FX741" s="126"/>
      <c r="FY741" s="126"/>
      <c r="FZ741" s="126"/>
      <c r="GA741" s="126"/>
      <c r="GB741" s="126"/>
      <c r="GC741" s="126"/>
      <c r="GD741" s="126"/>
      <c r="GE741" s="126"/>
      <c r="GF741" s="126"/>
      <c r="GG741" s="126"/>
      <c r="GH741" s="126"/>
      <c r="GI741" s="126"/>
      <c r="GJ741" s="126"/>
      <c r="GK741" s="126"/>
      <c r="GL741" s="126"/>
      <c r="GM741" s="126"/>
      <c r="GN741" s="126"/>
      <c r="GO741" s="126"/>
      <c r="GP741" s="126"/>
      <c r="GQ741" s="126"/>
      <c r="GR741" s="126"/>
      <c r="GS741" s="126"/>
      <c r="GT741" s="126"/>
      <c r="GU741" s="126"/>
      <c r="GV741" s="126"/>
      <c r="GW741" s="126"/>
      <c r="GX741" s="126"/>
      <c r="GY741" s="126"/>
      <c r="GZ741" s="126"/>
      <c r="HA741" s="126"/>
      <c r="HB741" s="126"/>
      <c r="HC741" s="126"/>
      <c r="HD741" s="126"/>
      <c r="HE741" s="126"/>
      <c r="HF741" s="126"/>
      <c r="HG741" s="126"/>
      <c r="HH741" s="126"/>
      <c r="HI741" s="126"/>
      <c r="HJ741" s="126"/>
      <c r="HK741" s="126"/>
      <c r="HL741" s="126"/>
      <c r="HM741" s="126"/>
      <c r="HN741" s="126"/>
      <c r="HO741" s="126"/>
      <c r="HP741" s="126"/>
      <c r="HQ741" s="126"/>
      <c r="HR741" s="126"/>
      <c r="HS741" s="126"/>
      <c r="HT741" s="126"/>
      <c r="HU741" s="126"/>
      <c r="HV741" s="126"/>
      <c r="HW741" s="126"/>
      <c r="HX741" s="126"/>
      <c r="HY741" s="126"/>
      <c r="HZ741" s="126"/>
      <c r="IA741" s="126"/>
      <c r="IB741" s="126"/>
      <c r="IC741" s="126"/>
      <c r="ID741" s="126"/>
      <c r="IE741" s="126"/>
      <c r="IF741" s="126"/>
      <c r="IG741" s="126"/>
      <c r="IH741" s="126"/>
      <c r="II741" s="126"/>
      <c r="IJ741" s="126"/>
      <c r="IK741" s="126"/>
      <c r="IL741" s="126"/>
      <c r="IM741" s="126"/>
      <c r="IN741" s="126"/>
      <c r="IO741" s="126"/>
      <c r="IP741" s="126"/>
      <c r="IQ741" s="126"/>
      <c r="IR741" s="126"/>
      <c r="IS741" s="126"/>
    </row>
    <row r="742" spans="1:253" s="127" customFormat="1" ht="21.95" customHeight="1" x14ac:dyDescent="0.25">
      <c r="A742" s="126"/>
      <c r="B742" s="287"/>
      <c r="C742" s="298"/>
      <c r="D742" s="289"/>
      <c r="E742" s="290"/>
      <c r="F742" s="132" t="s">
        <v>393</v>
      </c>
      <c r="G742" s="128"/>
      <c r="H742" s="128"/>
      <c r="I742" s="278"/>
      <c r="J742" s="128"/>
      <c r="K742" s="128"/>
      <c r="L742" s="128"/>
      <c r="M742" s="128"/>
      <c r="N742" s="128"/>
      <c r="O742" s="128"/>
      <c r="P742" s="128"/>
      <c r="Q742" s="128"/>
      <c r="R742" s="128"/>
      <c r="S742" s="128"/>
      <c r="T742" s="128"/>
      <c r="U742" s="128"/>
      <c r="V742" s="197">
        <f t="shared" si="3"/>
        <v>0</v>
      </c>
      <c r="W742" s="198">
        <f>SUM(I742)*I735</f>
        <v>0</v>
      </c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  <c r="EH742" s="126"/>
      <c r="EI742" s="126"/>
      <c r="EJ742" s="126"/>
      <c r="EK742" s="126"/>
      <c r="EL742" s="126"/>
      <c r="EM742" s="126"/>
      <c r="EN742" s="126"/>
      <c r="EO742" s="126"/>
      <c r="EP742" s="126"/>
      <c r="EQ742" s="126"/>
      <c r="ER742" s="126"/>
      <c r="ES742" s="126"/>
      <c r="ET742" s="126"/>
      <c r="EU742" s="126"/>
      <c r="EV742" s="126"/>
      <c r="EW742" s="126"/>
      <c r="EX742" s="126"/>
      <c r="EY742" s="126"/>
      <c r="EZ742" s="126"/>
      <c r="FA742" s="126"/>
      <c r="FB742" s="126"/>
      <c r="FC742" s="126"/>
      <c r="FD742" s="126"/>
      <c r="FE742" s="126"/>
      <c r="FF742" s="126"/>
      <c r="FG742" s="126"/>
      <c r="FH742" s="126"/>
      <c r="FI742" s="126"/>
      <c r="FJ742" s="126"/>
      <c r="FK742" s="126"/>
      <c r="FL742" s="126"/>
      <c r="FM742" s="126"/>
      <c r="FN742" s="126"/>
      <c r="FO742" s="126"/>
      <c r="FP742" s="126"/>
      <c r="FQ742" s="126"/>
      <c r="FR742" s="126"/>
      <c r="FS742" s="126"/>
      <c r="FT742" s="126"/>
      <c r="FU742" s="126"/>
      <c r="FV742" s="126"/>
      <c r="FW742" s="126"/>
      <c r="FX742" s="126"/>
      <c r="FY742" s="126"/>
      <c r="FZ742" s="126"/>
      <c r="GA742" s="126"/>
      <c r="GB742" s="126"/>
      <c r="GC742" s="126"/>
      <c r="GD742" s="126"/>
      <c r="GE742" s="126"/>
      <c r="GF742" s="126"/>
      <c r="GG742" s="126"/>
      <c r="GH742" s="126"/>
      <c r="GI742" s="126"/>
      <c r="GJ742" s="126"/>
      <c r="GK742" s="126"/>
      <c r="GL742" s="126"/>
      <c r="GM742" s="126"/>
      <c r="GN742" s="126"/>
      <c r="GO742" s="126"/>
      <c r="GP742" s="126"/>
      <c r="GQ742" s="126"/>
      <c r="GR742" s="126"/>
      <c r="GS742" s="126"/>
      <c r="GT742" s="126"/>
      <c r="GU742" s="126"/>
      <c r="GV742" s="126"/>
      <c r="GW742" s="126"/>
      <c r="GX742" s="126"/>
      <c r="GY742" s="126"/>
      <c r="GZ742" s="126"/>
      <c r="HA742" s="126"/>
      <c r="HB742" s="126"/>
      <c r="HC742" s="126"/>
      <c r="HD742" s="126"/>
      <c r="HE742" s="126"/>
      <c r="HF742" s="126"/>
      <c r="HG742" s="126"/>
      <c r="HH742" s="126"/>
      <c r="HI742" s="126"/>
      <c r="HJ742" s="126"/>
      <c r="HK742" s="126"/>
      <c r="HL742" s="126"/>
      <c r="HM742" s="126"/>
      <c r="HN742" s="126"/>
      <c r="HO742" s="126"/>
      <c r="HP742" s="126"/>
      <c r="HQ742" s="126"/>
      <c r="HR742" s="126"/>
      <c r="HS742" s="126"/>
      <c r="HT742" s="126"/>
      <c r="HU742" s="126"/>
      <c r="HV742" s="126"/>
      <c r="HW742" s="126"/>
      <c r="HX742" s="126"/>
      <c r="HY742" s="126"/>
      <c r="HZ742" s="126"/>
      <c r="IA742" s="126"/>
      <c r="IB742" s="126"/>
      <c r="IC742" s="126"/>
      <c r="ID742" s="126"/>
      <c r="IE742" s="126"/>
      <c r="IF742" s="126"/>
      <c r="IG742" s="126"/>
      <c r="IH742" s="126"/>
      <c r="II742" s="126"/>
      <c r="IJ742" s="126"/>
      <c r="IK742" s="126"/>
      <c r="IL742" s="126"/>
      <c r="IM742" s="126"/>
      <c r="IN742" s="126"/>
      <c r="IO742" s="126"/>
      <c r="IP742" s="126"/>
      <c r="IQ742" s="126"/>
      <c r="IR742" s="126"/>
      <c r="IS742" s="126"/>
    </row>
    <row r="743" spans="1:253" s="127" customFormat="1" ht="21.95" customHeight="1" x14ac:dyDescent="0.25">
      <c r="A743" s="126"/>
      <c r="B743" s="296"/>
      <c r="C743" s="298"/>
      <c r="D743" s="299"/>
      <c r="E743" s="300"/>
      <c r="F743" s="132" t="s">
        <v>388</v>
      </c>
      <c r="G743" s="128"/>
      <c r="H743" s="128"/>
      <c r="I743" s="278"/>
      <c r="J743" s="128"/>
      <c r="K743" s="128"/>
      <c r="L743" s="128"/>
      <c r="M743" s="128"/>
      <c r="N743" s="128"/>
      <c r="O743" s="128"/>
      <c r="P743" s="128"/>
      <c r="Q743" s="128"/>
      <c r="R743" s="128"/>
      <c r="S743" s="128"/>
      <c r="T743" s="128"/>
      <c r="U743" s="128"/>
      <c r="V743" s="197">
        <f t="shared" si="3"/>
        <v>0</v>
      </c>
      <c r="W743" s="198">
        <f>SUM(I743)*I735</f>
        <v>0</v>
      </c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  <c r="EH743" s="126"/>
      <c r="EI743" s="126"/>
      <c r="EJ743" s="126"/>
      <c r="EK743" s="126"/>
      <c r="EL743" s="126"/>
      <c r="EM743" s="126"/>
      <c r="EN743" s="126"/>
      <c r="EO743" s="126"/>
      <c r="EP743" s="126"/>
      <c r="EQ743" s="126"/>
      <c r="ER743" s="126"/>
      <c r="ES743" s="126"/>
      <c r="ET743" s="126"/>
      <c r="EU743" s="126"/>
      <c r="EV743" s="126"/>
      <c r="EW743" s="126"/>
      <c r="EX743" s="126"/>
      <c r="EY743" s="126"/>
      <c r="EZ743" s="126"/>
      <c r="FA743" s="126"/>
      <c r="FB743" s="126"/>
      <c r="FC743" s="126"/>
      <c r="FD743" s="126"/>
      <c r="FE743" s="126"/>
      <c r="FF743" s="126"/>
      <c r="FG743" s="126"/>
      <c r="FH743" s="126"/>
      <c r="FI743" s="126"/>
      <c r="FJ743" s="126"/>
      <c r="FK743" s="126"/>
      <c r="FL743" s="126"/>
      <c r="FM743" s="126"/>
      <c r="FN743" s="126"/>
      <c r="FO743" s="126"/>
      <c r="FP743" s="126"/>
      <c r="FQ743" s="126"/>
      <c r="FR743" s="126"/>
      <c r="FS743" s="126"/>
      <c r="FT743" s="126"/>
      <c r="FU743" s="126"/>
      <c r="FV743" s="126"/>
      <c r="FW743" s="126"/>
      <c r="FX743" s="126"/>
      <c r="FY743" s="126"/>
      <c r="FZ743" s="126"/>
      <c r="GA743" s="126"/>
      <c r="GB743" s="126"/>
      <c r="GC743" s="126"/>
      <c r="GD743" s="126"/>
      <c r="GE743" s="126"/>
      <c r="GF743" s="126"/>
      <c r="GG743" s="126"/>
      <c r="GH743" s="126"/>
      <c r="GI743" s="126"/>
      <c r="GJ743" s="126"/>
      <c r="GK743" s="126"/>
      <c r="GL743" s="126"/>
      <c r="GM743" s="126"/>
      <c r="GN743" s="126"/>
      <c r="GO743" s="126"/>
      <c r="GP743" s="126"/>
      <c r="GQ743" s="126"/>
      <c r="GR743" s="126"/>
      <c r="GS743" s="126"/>
      <c r="GT743" s="126"/>
      <c r="GU743" s="126"/>
      <c r="GV743" s="126"/>
      <c r="GW743" s="126"/>
      <c r="GX743" s="126"/>
      <c r="GY743" s="126"/>
      <c r="GZ743" s="126"/>
      <c r="HA743" s="126"/>
      <c r="HB743" s="126"/>
      <c r="HC743" s="126"/>
      <c r="HD743" s="126"/>
      <c r="HE743" s="126"/>
      <c r="HF743" s="126"/>
      <c r="HG743" s="126"/>
      <c r="HH743" s="126"/>
      <c r="HI743" s="126"/>
      <c r="HJ743" s="126"/>
      <c r="HK743" s="126"/>
      <c r="HL743" s="126"/>
      <c r="HM743" s="126"/>
      <c r="HN743" s="126"/>
      <c r="HO743" s="126"/>
      <c r="HP743" s="126"/>
      <c r="HQ743" s="126"/>
      <c r="HR743" s="126"/>
      <c r="HS743" s="126"/>
      <c r="HT743" s="126"/>
      <c r="HU743" s="126"/>
      <c r="HV743" s="126"/>
      <c r="HW743" s="126"/>
      <c r="HX743" s="126"/>
      <c r="HY743" s="126"/>
      <c r="HZ743" s="126"/>
      <c r="IA743" s="126"/>
      <c r="IB743" s="126"/>
      <c r="IC743" s="126"/>
      <c r="ID743" s="126"/>
      <c r="IE743" s="126"/>
      <c r="IF743" s="126"/>
      <c r="IG743" s="126"/>
      <c r="IH743" s="126"/>
      <c r="II743" s="126"/>
      <c r="IJ743" s="126"/>
      <c r="IK743" s="126"/>
      <c r="IL743" s="126"/>
      <c r="IM743" s="126"/>
      <c r="IN743" s="126"/>
      <c r="IO743" s="126"/>
      <c r="IP743" s="126"/>
      <c r="IQ743" s="126"/>
      <c r="IR743" s="126"/>
      <c r="IS743" s="126"/>
    </row>
    <row r="744" spans="1:253" s="127" customFormat="1" ht="21.95" customHeight="1" x14ac:dyDescent="0.25">
      <c r="A744" s="126"/>
      <c r="B744" s="296"/>
      <c r="C744" s="298"/>
      <c r="D744" s="299"/>
      <c r="E744" s="300"/>
      <c r="F744" s="132" t="s">
        <v>389</v>
      </c>
      <c r="G744" s="128"/>
      <c r="H744" s="128"/>
      <c r="I744" s="278"/>
      <c r="J744" s="128"/>
      <c r="K744" s="128"/>
      <c r="L744" s="128"/>
      <c r="M744" s="128"/>
      <c r="N744" s="128"/>
      <c r="O744" s="128"/>
      <c r="P744" s="128"/>
      <c r="Q744" s="128"/>
      <c r="R744" s="128"/>
      <c r="S744" s="128"/>
      <c r="T744" s="128"/>
      <c r="U744" s="128"/>
      <c r="V744" s="197">
        <f t="shared" si="3"/>
        <v>0</v>
      </c>
      <c r="W744" s="198">
        <f>SUM(I744)*I735</f>
        <v>0</v>
      </c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  <c r="EH744" s="126"/>
      <c r="EI744" s="126"/>
      <c r="EJ744" s="126"/>
      <c r="EK744" s="126"/>
      <c r="EL744" s="126"/>
      <c r="EM744" s="126"/>
      <c r="EN744" s="126"/>
      <c r="EO744" s="126"/>
      <c r="EP744" s="126"/>
      <c r="EQ744" s="126"/>
      <c r="ER744" s="126"/>
      <c r="ES744" s="126"/>
      <c r="ET744" s="126"/>
      <c r="EU744" s="126"/>
      <c r="EV744" s="126"/>
      <c r="EW744" s="126"/>
      <c r="EX744" s="126"/>
      <c r="EY744" s="126"/>
      <c r="EZ744" s="126"/>
      <c r="FA744" s="126"/>
      <c r="FB744" s="126"/>
      <c r="FC744" s="126"/>
      <c r="FD744" s="126"/>
      <c r="FE744" s="126"/>
      <c r="FF744" s="126"/>
      <c r="FG744" s="126"/>
      <c r="FH744" s="126"/>
      <c r="FI744" s="126"/>
      <c r="FJ744" s="126"/>
      <c r="FK744" s="126"/>
      <c r="FL744" s="126"/>
      <c r="FM744" s="126"/>
      <c r="FN744" s="126"/>
      <c r="FO744" s="126"/>
      <c r="FP744" s="126"/>
      <c r="FQ744" s="126"/>
      <c r="FR744" s="126"/>
      <c r="FS744" s="126"/>
      <c r="FT744" s="126"/>
      <c r="FU744" s="126"/>
      <c r="FV744" s="126"/>
      <c r="FW744" s="126"/>
      <c r="FX744" s="126"/>
      <c r="FY744" s="126"/>
      <c r="FZ744" s="126"/>
      <c r="GA744" s="126"/>
      <c r="GB744" s="126"/>
      <c r="GC744" s="126"/>
      <c r="GD744" s="126"/>
      <c r="GE744" s="126"/>
      <c r="GF744" s="126"/>
      <c r="GG744" s="126"/>
      <c r="GH744" s="126"/>
      <c r="GI744" s="126"/>
      <c r="GJ744" s="126"/>
      <c r="GK744" s="126"/>
      <c r="GL744" s="126"/>
      <c r="GM744" s="126"/>
      <c r="GN744" s="126"/>
      <c r="GO744" s="126"/>
      <c r="GP744" s="126"/>
      <c r="GQ744" s="126"/>
      <c r="GR744" s="126"/>
      <c r="GS744" s="126"/>
      <c r="GT744" s="126"/>
      <c r="GU744" s="126"/>
      <c r="GV744" s="126"/>
      <c r="GW744" s="126"/>
      <c r="GX744" s="126"/>
      <c r="GY744" s="126"/>
      <c r="GZ744" s="126"/>
      <c r="HA744" s="126"/>
      <c r="HB744" s="126"/>
      <c r="HC744" s="126"/>
      <c r="HD744" s="126"/>
      <c r="HE744" s="126"/>
      <c r="HF744" s="126"/>
      <c r="HG744" s="126"/>
      <c r="HH744" s="126"/>
      <c r="HI744" s="126"/>
      <c r="HJ744" s="126"/>
      <c r="HK744" s="126"/>
      <c r="HL744" s="126"/>
      <c r="HM744" s="126"/>
      <c r="HN744" s="126"/>
      <c r="HO744" s="126"/>
      <c r="HP744" s="126"/>
      <c r="HQ744" s="126"/>
      <c r="HR744" s="126"/>
      <c r="HS744" s="126"/>
      <c r="HT744" s="126"/>
      <c r="HU744" s="126"/>
      <c r="HV744" s="126"/>
      <c r="HW744" s="126"/>
      <c r="HX744" s="126"/>
      <c r="HY744" s="126"/>
      <c r="HZ744" s="126"/>
      <c r="IA744" s="126"/>
      <c r="IB744" s="126"/>
      <c r="IC744" s="126"/>
      <c r="ID744" s="126"/>
      <c r="IE744" s="126"/>
      <c r="IF744" s="126"/>
      <c r="IG744" s="126"/>
      <c r="IH744" s="126"/>
      <c r="II744" s="126"/>
      <c r="IJ744" s="126"/>
      <c r="IK744" s="126"/>
      <c r="IL744" s="126"/>
      <c r="IM744" s="126"/>
      <c r="IN744" s="126"/>
      <c r="IO744" s="126"/>
      <c r="IP744" s="126"/>
      <c r="IQ744" s="126"/>
      <c r="IR744" s="126"/>
      <c r="IS744" s="126"/>
    </row>
    <row r="745" spans="1:253" s="127" customFormat="1" ht="21.95" customHeight="1" x14ac:dyDescent="0.25">
      <c r="A745" s="126"/>
      <c r="B745" s="287"/>
      <c r="C745" s="298"/>
      <c r="D745" s="289"/>
      <c r="E745" s="290"/>
      <c r="F745" s="132" t="s">
        <v>390</v>
      </c>
      <c r="G745" s="128"/>
      <c r="H745" s="128"/>
      <c r="I745" s="278"/>
      <c r="J745" s="128"/>
      <c r="K745" s="128"/>
      <c r="L745" s="128"/>
      <c r="M745" s="128"/>
      <c r="N745" s="128"/>
      <c r="O745" s="128"/>
      <c r="P745" s="128"/>
      <c r="Q745" s="128"/>
      <c r="R745" s="128"/>
      <c r="S745" s="128"/>
      <c r="T745" s="128"/>
      <c r="U745" s="128"/>
      <c r="V745" s="197">
        <f t="shared" si="3"/>
        <v>0</v>
      </c>
      <c r="W745" s="198">
        <f>SUM(I745)*I735</f>
        <v>0</v>
      </c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  <c r="EH745" s="126"/>
      <c r="EI745" s="126"/>
      <c r="EJ745" s="126"/>
      <c r="EK745" s="126"/>
      <c r="EL745" s="126"/>
      <c r="EM745" s="126"/>
      <c r="EN745" s="126"/>
      <c r="EO745" s="126"/>
      <c r="EP745" s="126"/>
      <c r="EQ745" s="126"/>
      <c r="ER745" s="126"/>
      <c r="ES745" s="126"/>
      <c r="ET745" s="126"/>
      <c r="EU745" s="126"/>
      <c r="EV745" s="126"/>
      <c r="EW745" s="126"/>
      <c r="EX745" s="126"/>
      <c r="EY745" s="126"/>
      <c r="EZ745" s="126"/>
      <c r="FA745" s="126"/>
      <c r="FB745" s="126"/>
      <c r="FC745" s="126"/>
      <c r="FD745" s="126"/>
      <c r="FE745" s="126"/>
      <c r="FF745" s="126"/>
      <c r="FG745" s="126"/>
      <c r="FH745" s="126"/>
      <c r="FI745" s="126"/>
      <c r="FJ745" s="126"/>
      <c r="FK745" s="126"/>
      <c r="FL745" s="126"/>
      <c r="FM745" s="126"/>
      <c r="FN745" s="126"/>
      <c r="FO745" s="126"/>
      <c r="FP745" s="126"/>
      <c r="FQ745" s="126"/>
      <c r="FR745" s="126"/>
      <c r="FS745" s="126"/>
      <c r="FT745" s="126"/>
      <c r="FU745" s="126"/>
      <c r="FV745" s="126"/>
      <c r="FW745" s="126"/>
      <c r="FX745" s="126"/>
      <c r="FY745" s="126"/>
      <c r="FZ745" s="126"/>
      <c r="GA745" s="126"/>
      <c r="GB745" s="126"/>
      <c r="GC745" s="126"/>
      <c r="GD745" s="126"/>
      <c r="GE745" s="126"/>
      <c r="GF745" s="126"/>
      <c r="GG745" s="126"/>
      <c r="GH745" s="126"/>
      <c r="GI745" s="126"/>
      <c r="GJ745" s="126"/>
      <c r="GK745" s="126"/>
      <c r="GL745" s="126"/>
      <c r="GM745" s="126"/>
      <c r="GN745" s="126"/>
      <c r="GO745" s="126"/>
      <c r="GP745" s="126"/>
      <c r="GQ745" s="126"/>
      <c r="GR745" s="126"/>
      <c r="GS745" s="126"/>
      <c r="GT745" s="126"/>
      <c r="GU745" s="126"/>
      <c r="GV745" s="126"/>
      <c r="GW745" s="126"/>
      <c r="GX745" s="126"/>
      <c r="GY745" s="126"/>
      <c r="GZ745" s="126"/>
      <c r="HA745" s="126"/>
      <c r="HB745" s="126"/>
      <c r="HC745" s="126"/>
      <c r="HD745" s="126"/>
      <c r="HE745" s="126"/>
      <c r="HF745" s="126"/>
      <c r="HG745" s="126"/>
      <c r="HH745" s="126"/>
      <c r="HI745" s="126"/>
      <c r="HJ745" s="126"/>
      <c r="HK745" s="126"/>
      <c r="HL745" s="126"/>
      <c r="HM745" s="126"/>
      <c r="HN745" s="126"/>
      <c r="HO745" s="126"/>
      <c r="HP745" s="126"/>
      <c r="HQ745" s="126"/>
      <c r="HR745" s="126"/>
      <c r="HS745" s="126"/>
      <c r="HT745" s="126"/>
      <c r="HU745" s="126"/>
      <c r="HV745" s="126"/>
      <c r="HW745" s="126"/>
      <c r="HX745" s="126"/>
      <c r="HY745" s="126"/>
      <c r="HZ745" s="126"/>
      <c r="IA745" s="126"/>
      <c r="IB745" s="126"/>
      <c r="IC745" s="126"/>
      <c r="ID745" s="126"/>
      <c r="IE745" s="126"/>
      <c r="IF745" s="126"/>
      <c r="IG745" s="126"/>
      <c r="IH745" s="126"/>
      <c r="II745" s="126"/>
      <c r="IJ745" s="126"/>
      <c r="IK745" s="126"/>
      <c r="IL745" s="126"/>
      <c r="IM745" s="126"/>
      <c r="IN745" s="126"/>
      <c r="IO745" s="126"/>
      <c r="IP745" s="126"/>
      <c r="IQ745" s="126"/>
      <c r="IR745" s="126"/>
      <c r="IS745" s="126"/>
    </row>
    <row r="746" spans="1:253" s="144" customFormat="1" ht="4.5" customHeight="1" x14ac:dyDescent="0.25">
      <c r="A746" s="127"/>
      <c r="B746" s="107"/>
      <c r="C746" s="107"/>
      <c r="D746" s="107"/>
      <c r="E746" s="107"/>
      <c r="F746" s="199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200"/>
      <c r="W746" s="200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  <c r="BR746" s="127"/>
      <c r="BS746" s="127"/>
      <c r="BT746" s="127"/>
      <c r="BU746" s="127"/>
      <c r="BV746" s="127"/>
      <c r="BW746" s="127"/>
      <c r="BX746" s="127"/>
      <c r="BY746" s="127"/>
      <c r="BZ746" s="127"/>
      <c r="CA746" s="127"/>
      <c r="CB746" s="127"/>
      <c r="CC746" s="127"/>
      <c r="CD746" s="127"/>
      <c r="CE746" s="127"/>
      <c r="CF746" s="127"/>
      <c r="CG746" s="127"/>
      <c r="CH746" s="127"/>
      <c r="CI746" s="127"/>
      <c r="CJ746" s="127"/>
      <c r="CK746" s="127"/>
      <c r="CL746" s="127"/>
      <c r="CM746" s="127"/>
      <c r="CN746" s="127"/>
      <c r="CO746" s="127"/>
      <c r="CP746" s="127"/>
      <c r="CQ746" s="127"/>
      <c r="CR746" s="127"/>
      <c r="CS746" s="127"/>
      <c r="CT746" s="127"/>
      <c r="CU746" s="127"/>
      <c r="CV746" s="127"/>
      <c r="CW746" s="127"/>
      <c r="CX746" s="127"/>
      <c r="CY746" s="127"/>
      <c r="CZ746" s="127"/>
      <c r="DA746" s="127"/>
      <c r="DB746" s="127"/>
      <c r="DC746" s="127"/>
      <c r="DD746" s="127"/>
      <c r="DE746" s="127"/>
      <c r="DF746" s="127"/>
      <c r="DG746" s="127"/>
      <c r="DH746" s="127"/>
      <c r="DI746" s="127"/>
      <c r="DJ746" s="127"/>
      <c r="DK746" s="127"/>
      <c r="DL746" s="127"/>
      <c r="DM746" s="127"/>
      <c r="DN746" s="127"/>
      <c r="DO746" s="127"/>
      <c r="DP746" s="127"/>
      <c r="DQ746" s="127"/>
      <c r="DR746" s="127"/>
      <c r="DS746" s="127"/>
      <c r="DT746" s="127"/>
      <c r="DU746" s="127"/>
      <c r="DV746" s="127"/>
      <c r="DW746" s="127"/>
      <c r="DX746" s="127"/>
      <c r="DY746" s="127"/>
      <c r="DZ746" s="127"/>
      <c r="EA746" s="127"/>
      <c r="EB746" s="127"/>
      <c r="EC746" s="127"/>
      <c r="ED746" s="127"/>
      <c r="EE746" s="127"/>
      <c r="EF746" s="127"/>
      <c r="EG746" s="127"/>
      <c r="EH746" s="127"/>
      <c r="EI746" s="127"/>
      <c r="EJ746" s="127"/>
      <c r="EK746" s="127"/>
      <c r="EL746" s="127"/>
      <c r="EM746" s="127"/>
      <c r="EN746" s="127"/>
      <c r="EO746" s="127"/>
      <c r="EP746" s="127"/>
      <c r="EQ746" s="127"/>
      <c r="ER746" s="127"/>
      <c r="ES746" s="127"/>
      <c r="ET746" s="127"/>
      <c r="EU746" s="127"/>
      <c r="EV746" s="127"/>
      <c r="EW746" s="127"/>
      <c r="EX746" s="127"/>
      <c r="EY746" s="127"/>
      <c r="EZ746" s="127"/>
      <c r="FA746" s="127"/>
      <c r="FB746" s="127"/>
      <c r="FC746" s="127"/>
      <c r="FD746" s="127"/>
      <c r="FE746" s="127"/>
      <c r="FF746" s="127"/>
      <c r="FG746" s="127"/>
      <c r="FH746" s="127"/>
      <c r="FI746" s="127"/>
      <c r="FJ746" s="127"/>
      <c r="FK746" s="127"/>
      <c r="FL746" s="127"/>
      <c r="FM746" s="127"/>
      <c r="FN746" s="127"/>
      <c r="FO746" s="127"/>
      <c r="FP746" s="127"/>
      <c r="FQ746" s="127"/>
      <c r="FR746" s="127"/>
      <c r="FS746" s="127"/>
      <c r="FT746" s="127"/>
      <c r="FU746" s="127"/>
      <c r="FV746" s="127"/>
      <c r="FW746" s="127"/>
      <c r="FX746" s="127"/>
      <c r="FY746" s="127"/>
      <c r="FZ746" s="127"/>
      <c r="GA746" s="127"/>
      <c r="GB746" s="127"/>
      <c r="GC746" s="127"/>
      <c r="GD746" s="127"/>
      <c r="GE746" s="127"/>
      <c r="GF746" s="127"/>
      <c r="GG746" s="127"/>
      <c r="GH746" s="127"/>
      <c r="GI746" s="127"/>
      <c r="GJ746" s="127"/>
      <c r="GK746" s="127"/>
      <c r="GL746" s="127"/>
      <c r="GM746" s="127"/>
      <c r="GN746" s="127"/>
      <c r="GO746" s="127"/>
      <c r="GP746" s="127"/>
      <c r="GQ746" s="127"/>
      <c r="GR746" s="127"/>
      <c r="GS746" s="127"/>
      <c r="GT746" s="127"/>
      <c r="GU746" s="127"/>
      <c r="GV746" s="127"/>
      <c r="GW746" s="127"/>
      <c r="GX746" s="127"/>
      <c r="GY746" s="127"/>
      <c r="GZ746" s="127"/>
      <c r="HA746" s="127"/>
      <c r="HB746" s="127"/>
      <c r="HC746" s="127"/>
      <c r="HD746" s="127"/>
      <c r="HE746" s="127"/>
      <c r="HF746" s="127"/>
      <c r="HG746" s="127"/>
      <c r="HH746" s="127"/>
      <c r="HI746" s="127"/>
      <c r="HJ746" s="127"/>
      <c r="HK746" s="127"/>
      <c r="HL746" s="127"/>
      <c r="HM746" s="127"/>
      <c r="HN746" s="127"/>
      <c r="HO746" s="127"/>
      <c r="HP746" s="127"/>
      <c r="HQ746" s="127"/>
      <c r="HR746" s="127"/>
      <c r="HS746" s="127"/>
      <c r="HT746" s="127"/>
      <c r="HU746" s="127"/>
      <c r="HV746" s="127"/>
      <c r="HW746" s="127"/>
      <c r="HX746" s="127"/>
      <c r="HY746" s="127"/>
      <c r="HZ746" s="127"/>
      <c r="IA746" s="127"/>
      <c r="IB746" s="127"/>
      <c r="IC746" s="127"/>
      <c r="ID746" s="127"/>
      <c r="IE746" s="127"/>
      <c r="IF746" s="127"/>
      <c r="IG746" s="127"/>
      <c r="IH746" s="127"/>
      <c r="II746" s="127"/>
      <c r="IJ746" s="127"/>
      <c r="IK746" s="127"/>
      <c r="IL746" s="127"/>
      <c r="IM746" s="127"/>
      <c r="IN746" s="127"/>
      <c r="IO746" s="127"/>
      <c r="IP746" s="127"/>
      <c r="IQ746" s="127"/>
      <c r="IR746" s="127"/>
      <c r="IS746" s="127"/>
    </row>
    <row r="747" spans="1:253" s="127" customFormat="1" ht="20.100000000000001" customHeight="1" x14ac:dyDescent="0.25">
      <c r="A747" s="126"/>
      <c r="B747" s="287"/>
      <c r="C747" s="288" t="s">
        <v>469</v>
      </c>
      <c r="D747" s="289" t="s">
        <v>470</v>
      </c>
      <c r="E747" s="290"/>
      <c r="F747" s="291"/>
      <c r="G747" s="125"/>
      <c r="H747" s="128"/>
      <c r="I747" s="284">
        <v>200</v>
      </c>
      <c r="J747" s="128"/>
      <c r="K747" s="128"/>
      <c r="L747" s="128"/>
      <c r="M747" s="128"/>
      <c r="N747" s="128"/>
      <c r="O747" s="128"/>
      <c r="P747" s="128"/>
      <c r="Q747" s="128"/>
      <c r="R747" s="128"/>
      <c r="S747" s="128"/>
      <c r="T747" s="128"/>
      <c r="U747" s="128"/>
      <c r="V747" s="187"/>
      <c r="W747" s="188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  <c r="EH747" s="126"/>
      <c r="EI747" s="126"/>
      <c r="EJ747" s="126"/>
      <c r="EK747" s="126"/>
      <c r="EL747" s="126"/>
      <c r="EM747" s="126"/>
      <c r="EN747" s="126"/>
      <c r="EO747" s="126"/>
      <c r="EP747" s="126"/>
      <c r="EQ747" s="126"/>
      <c r="ER747" s="126"/>
      <c r="ES747" s="126"/>
      <c r="ET747" s="126"/>
      <c r="EU747" s="126"/>
      <c r="EV747" s="126"/>
      <c r="EW747" s="126"/>
      <c r="EX747" s="126"/>
      <c r="EY747" s="126"/>
      <c r="EZ747" s="126"/>
      <c r="FA747" s="126"/>
      <c r="FB747" s="126"/>
      <c r="FC747" s="126"/>
      <c r="FD747" s="126"/>
      <c r="FE747" s="126"/>
      <c r="FF747" s="126"/>
      <c r="FG747" s="126"/>
      <c r="FH747" s="126"/>
      <c r="FI747" s="126"/>
      <c r="FJ747" s="126"/>
      <c r="FK747" s="126"/>
      <c r="FL747" s="126"/>
      <c r="FM747" s="126"/>
      <c r="FN747" s="126"/>
      <c r="FO747" s="126"/>
      <c r="FP747" s="126"/>
      <c r="FQ747" s="126"/>
      <c r="FR747" s="126"/>
      <c r="FS747" s="126"/>
      <c r="FT747" s="126"/>
      <c r="FU747" s="126"/>
      <c r="FV747" s="126"/>
      <c r="FW747" s="126"/>
      <c r="FX747" s="126"/>
      <c r="FY747" s="126"/>
      <c r="FZ747" s="126"/>
      <c r="GA747" s="126"/>
      <c r="GB747" s="126"/>
      <c r="GC747" s="126"/>
      <c r="GD747" s="126"/>
      <c r="GE747" s="126"/>
      <c r="GF747" s="126"/>
      <c r="GG747" s="126"/>
      <c r="GH747" s="126"/>
      <c r="GI747" s="126"/>
      <c r="GJ747" s="126"/>
      <c r="GK747" s="126"/>
      <c r="GL747" s="126"/>
      <c r="GM747" s="126"/>
      <c r="GN747" s="126"/>
      <c r="GO747" s="126"/>
      <c r="GP747" s="126"/>
      <c r="GQ747" s="126"/>
      <c r="GR747" s="126"/>
      <c r="GS747" s="126"/>
      <c r="GT747" s="126"/>
      <c r="GU747" s="126"/>
      <c r="GV747" s="126"/>
      <c r="GW747" s="126"/>
      <c r="GX747" s="126"/>
      <c r="GY747" s="126"/>
      <c r="GZ747" s="126"/>
      <c r="HA747" s="126"/>
      <c r="HB747" s="126"/>
      <c r="HC747" s="126"/>
      <c r="HD747" s="126"/>
      <c r="HE747" s="126"/>
      <c r="HF747" s="126"/>
      <c r="HG747" s="126"/>
      <c r="HH747" s="126"/>
      <c r="HI747" s="126"/>
      <c r="HJ747" s="126"/>
      <c r="HK747" s="126"/>
      <c r="HL747" s="126"/>
      <c r="HM747" s="126"/>
      <c r="HN747" s="126"/>
      <c r="HO747" s="126"/>
      <c r="HP747" s="126"/>
      <c r="HQ747" s="126"/>
      <c r="HR747" s="126"/>
      <c r="HS747" s="126"/>
      <c r="HT747" s="126"/>
      <c r="HU747" s="126"/>
      <c r="HV747" s="126"/>
      <c r="HW747" s="126"/>
      <c r="HX747" s="126"/>
      <c r="HY747" s="126"/>
      <c r="HZ747" s="126"/>
      <c r="IA747" s="126"/>
      <c r="IB747" s="126"/>
      <c r="IC747" s="126"/>
      <c r="ID747" s="126"/>
      <c r="IE747" s="126"/>
      <c r="IF747" s="126"/>
      <c r="IG747" s="126"/>
      <c r="IH747" s="126"/>
      <c r="II747" s="126"/>
      <c r="IJ747" s="126"/>
      <c r="IK747" s="126"/>
      <c r="IL747" s="126"/>
      <c r="IM747" s="126"/>
      <c r="IN747" s="126"/>
      <c r="IO747" s="126"/>
      <c r="IP747" s="126"/>
      <c r="IQ747" s="126"/>
      <c r="IR747" s="126"/>
      <c r="IS747" s="126"/>
    </row>
    <row r="748" spans="1:253" s="127" customFormat="1" ht="21.75" customHeight="1" x14ac:dyDescent="0.25">
      <c r="A748" s="126"/>
      <c r="B748" s="287"/>
      <c r="C748" s="288"/>
      <c r="D748" s="289"/>
      <c r="E748" s="290"/>
      <c r="F748" s="292"/>
      <c r="G748" s="128"/>
      <c r="H748" s="128"/>
      <c r="I748" s="129" t="s">
        <v>471</v>
      </c>
      <c r="J748" s="128"/>
      <c r="K748" s="128"/>
      <c r="L748" s="128"/>
      <c r="M748" s="128"/>
      <c r="N748" s="128"/>
      <c r="O748" s="128"/>
      <c r="P748" s="128"/>
      <c r="Q748" s="128"/>
      <c r="R748" s="128"/>
      <c r="S748" s="128"/>
      <c r="T748" s="128"/>
      <c r="U748" s="128"/>
      <c r="V748" s="189"/>
      <c r="W748" s="190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  <c r="EH748" s="126"/>
      <c r="EI748" s="126"/>
      <c r="EJ748" s="126"/>
      <c r="EK748" s="126"/>
      <c r="EL748" s="126"/>
      <c r="EM748" s="126"/>
      <c r="EN748" s="126"/>
      <c r="EO748" s="126"/>
      <c r="EP748" s="126"/>
      <c r="EQ748" s="126"/>
      <c r="ER748" s="126"/>
      <c r="ES748" s="126"/>
      <c r="ET748" s="126"/>
      <c r="EU748" s="126"/>
      <c r="EV748" s="126"/>
      <c r="EW748" s="126"/>
      <c r="EX748" s="126"/>
      <c r="EY748" s="126"/>
      <c r="EZ748" s="126"/>
      <c r="FA748" s="126"/>
      <c r="FB748" s="126"/>
      <c r="FC748" s="126"/>
      <c r="FD748" s="126"/>
      <c r="FE748" s="126"/>
      <c r="FF748" s="126"/>
      <c r="FG748" s="126"/>
      <c r="FH748" s="126"/>
      <c r="FI748" s="126"/>
      <c r="FJ748" s="126"/>
      <c r="FK748" s="126"/>
      <c r="FL748" s="126"/>
      <c r="FM748" s="126"/>
      <c r="FN748" s="126"/>
      <c r="FO748" s="126"/>
      <c r="FP748" s="126"/>
      <c r="FQ748" s="126"/>
      <c r="FR748" s="126"/>
      <c r="FS748" s="126"/>
      <c r="FT748" s="126"/>
      <c r="FU748" s="126"/>
      <c r="FV748" s="126"/>
      <c r="FW748" s="126"/>
      <c r="FX748" s="126"/>
      <c r="FY748" s="126"/>
      <c r="FZ748" s="126"/>
      <c r="GA748" s="126"/>
      <c r="GB748" s="126"/>
      <c r="GC748" s="126"/>
      <c r="GD748" s="126"/>
      <c r="GE748" s="126"/>
      <c r="GF748" s="126"/>
      <c r="GG748" s="126"/>
      <c r="GH748" s="126"/>
      <c r="GI748" s="126"/>
      <c r="GJ748" s="126"/>
      <c r="GK748" s="126"/>
      <c r="GL748" s="126"/>
      <c r="GM748" s="126"/>
      <c r="GN748" s="126"/>
      <c r="GO748" s="126"/>
      <c r="GP748" s="126"/>
      <c r="GQ748" s="126"/>
      <c r="GR748" s="126"/>
      <c r="GS748" s="126"/>
      <c r="GT748" s="126"/>
      <c r="GU748" s="126"/>
      <c r="GV748" s="126"/>
      <c r="GW748" s="126"/>
      <c r="GX748" s="126"/>
      <c r="GY748" s="126"/>
      <c r="GZ748" s="126"/>
      <c r="HA748" s="126"/>
      <c r="HB748" s="126"/>
      <c r="HC748" s="126"/>
      <c r="HD748" s="126"/>
      <c r="HE748" s="126"/>
      <c r="HF748" s="126"/>
      <c r="HG748" s="126"/>
      <c r="HH748" s="126"/>
      <c r="HI748" s="126"/>
      <c r="HJ748" s="126"/>
      <c r="HK748" s="126"/>
      <c r="HL748" s="126"/>
      <c r="HM748" s="126"/>
      <c r="HN748" s="126"/>
      <c r="HO748" s="126"/>
      <c r="HP748" s="126"/>
      <c r="HQ748" s="126"/>
      <c r="HR748" s="126"/>
      <c r="HS748" s="126"/>
      <c r="HT748" s="126"/>
      <c r="HU748" s="126"/>
      <c r="HV748" s="126"/>
      <c r="HW748" s="126"/>
      <c r="HX748" s="126"/>
      <c r="HY748" s="126"/>
      <c r="HZ748" s="126"/>
      <c r="IA748" s="126"/>
      <c r="IB748" s="126"/>
      <c r="IC748" s="126"/>
      <c r="ID748" s="126"/>
      <c r="IE748" s="126"/>
      <c r="IF748" s="126"/>
      <c r="IG748" s="126"/>
      <c r="IH748" s="126"/>
      <c r="II748" s="126"/>
      <c r="IJ748" s="126"/>
      <c r="IK748" s="126"/>
      <c r="IL748" s="126"/>
      <c r="IM748" s="126"/>
      <c r="IN748" s="126"/>
      <c r="IO748" s="126"/>
      <c r="IP748" s="126"/>
      <c r="IQ748" s="126"/>
      <c r="IR748" s="126"/>
      <c r="IS748" s="126"/>
    </row>
    <row r="749" spans="1:253" s="127" customFormat="1" ht="21.95" customHeight="1" x14ac:dyDescent="0.25">
      <c r="A749" s="126"/>
      <c r="B749" s="296"/>
      <c r="C749" s="301"/>
      <c r="D749" s="299"/>
      <c r="E749" s="300"/>
      <c r="F749" s="132" t="s">
        <v>386</v>
      </c>
      <c r="G749" s="128"/>
      <c r="H749" s="128"/>
      <c r="I749" s="161"/>
      <c r="J749" s="128"/>
      <c r="K749" s="128"/>
      <c r="L749" s="128"/>
      <c r="M749" s="128"/>
      <c r="N749" s="128"/>
      <c r="O749" s="128"/>
      <c r="P749" s="128"/>
      <c r="Q749" s="128"/>
      <c r="R749" s="128"/>
      <c r="S749" s="128"/>
      <c r="T749" s="128"/>
      <c r="U749" s="128"/>
      <c r="V749" s="197">
        <f t="shared" ref="V749:V754" si="4">SUM(H749:P749)</f>
        <v>0</v>
      </c>
      <c r="W749" s="198">
        <f>SUM(I749)*I747</f>
        <v>0</v>
      </c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  <c r="EH749" s="126"/>
      <c r="EI749" s="126"/>
      <c r="EJ749" s="126"/>
      <c r="EK749" s="126"/>
      <c r="EL749" s="126"/>
      <c r="EM749" s="126"/>
      <c r="EN749" s="126"/>
      <c r="EO749" s="126"/>
      <c r="EP749" s="126"/>
      <c r="EQ749" s="126"/>
      <c r="ER749" s="126"/>
      <c r="ES749" s="126"/>
      <c r="ET749" s="126"/>
      <c r="EU749" s="126"/>
      <c r="EV749" s="126"/>
      <c r="EW749" s="126"/>
      <c r="EX749" s="126"/>
      <c r="EY749" s="126"/>
      <c r="EZ749" s="126"/>
      <c r="FA749" s="126"/>
      <c r="FB749" s="126"/>
      <c r="FC749" s="126"/>
      <c r="FD749" s="126"/>
      <c r="FE749" s="126"/>
      <c r="FF749" s="126"/>
      <c r="FG749" s="126"/>
      <c r="FH749" s="126"/>
      <c r="FI749" s="126"/>
      <c r="FJ749" s="126"/>
      <c r="FK749" s="126"/>
      <c r="FL749" s="126"/>
      <c r="FM749" s="126"/>
      <c r="FN749" s="126"/>
      <c r="FO749" s="126"/>
      <c r="FP749" s="126"/>
      <c r="FQ749" s="126"/>
      <c r="FR749" s="126"/>
      <c r="FS749" s="126"/>
      <c r="FT749" s="126"/>
      <c r="FU749" s="126"/>
      <c r="FV749" s="126"/>
      <c r="FW749" s="126"/>
      <c r="FX749" s="126"/>
      <c r="FY749" s="126"/>
      <c r="FZ749" s="126"/>
      <c r="GA749" s="126"/>
      <c r="GB749" s="126"/>
      <c r="GC749" s="126"/>
      <c r="GD749" s="126"/>
      <c r="GE749" s="126"/>
      <c r="GF749" s="126"/>
      <c r="GG749" s="126"/>
      <c r="GH749" s="126"/>
      <c r="GI749" s="126"/>
      <c r="GJ749" s="126"/>
      <c r="GK749" s="126"/>
      <c r="GL749" s="126"/>
      <c r="GM749" s="126"/>
      <c r="GN749" s="126"/>
      <c r="GO749" s="126"/>
      <c r="GP749" s="126"/>
      <c r="GQ749" s="126"/>
      <c r="GR749" s="126"/>
      <c r="GS749" s="126"/>
      <c r="GT749" s="126"/>
      <c r="GU749" s="126"/>
      <c r="GV749" s="126"/>
      <c r="GW749" s="126"/>
      <c r="GX749" s="126"/>
      <c r="GY749" s="126"/>
      <c r="GZ749" s="126"/>
      <c r="HA749" s="126"/>
      <c r="HB749" s="126"/>
      <c r="HC749" s="126"/>
      <c r="HD749" s="126"/>
      <c r="HE749" s="126"/>
      <c r="HF749" s="126"/>
      <c r="HG749" s="126"/>
      <c r="HH749" s="126"/>
      <c r="HI749" s="126"/>
      <c r="HJ749" s="126"/>
      <c r="HK749" s="126"/>
      <c r="HL749" s="126"/>
      <c r="HM749" s="126"/>
      <c r="HN749" s="126"/>
      <c r="HO749" s="126"/>
      <c r="HP749" s="126"/>
      <c r="HQ749" s="126"/>
      <c r="HR749" s="126"/>
      <c r="HS749" s="126"/>
      <c r="HT749" s="126"/>
      <c r="HU749" s="126"/>
      <c r="HV749" s="126"/>
      <c r="HW749" s="126"/>
      <c r="HX749" s="126"/>
      <c r="HY749" s="126"/>
      <c r="HZ749" s="126"/>
      <c r="IA749" s="126"/>
      <c r="IB749" s="126"/>
      <c r="IC749" s="126"/>
      <c r="ID749" s="126"/>
      <c r="IE749" s="126"/>
      <c r="IF749" s="126"/>
      <c r="IG749" s="126"/>
      <c r="IH749" s="126"/>
      <c r="II749" s="126"/>
      <c r="IJ749" s="126"/>
      <c r="IK749" s="126"/>
      <c r="IL749" s="126"/>
      <c r="IM749" s="126"/>
      <c r="IN749" s="126"/>
      <c r="IO749" s="126"/>
      <c r="IP749" s="126"/>
      <c r="IQ749" s="126"/>
      <c r="IR749" s="126"/>
      <c r="IS749" s="126"/>
    </row>
    <row r="750" spans="1:253" s="127" customFormat="1" ht="21.95" hidden="1" customHeight="1" x14ac:dyDescent="0.25">
      <c r="A750" s="126"/>
      <c r="B750" s="296"/>
      <c r="C750" s="301"/>
      <c r="D750" s="299"/>
      <c r="E750" s="300"/>
      <c r="F750" s="132" t="s">
        <v>395</v>
      </c>
      <c r="G750" s="128"/>
      <c r="H750" s="128"/>
      <c r="I750" s="253"/>
      <c r="J750" s="128"/>
      <c r="K750" s="128"/>
      <c r="L750" s="128"/>
      <c r="M750" s="128"/>
      <c r="N750" s="128"/>
      <c r="O750" s="128"/>
      <c r="P750" s="128"/>
      <c r="Q750" s="128"/>
      <c r="R750" s="128"/>
      <c r="S750" s="128"/>
      <c r="T750" s="128"/>
      <c r="U750" s="128"/>
      <c r="V750" s="197">
        <f t="shared" si="4"/>
        <v>0</v>
      </c>
      <c r="W750" s="198">
        <f>SUM(I750)*I747</f>
        <v>0</v>
      </c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  <c r="EH750" s="126"/>
      <c r="EI750" s="126"/>
      <c r="EJ750" s="126"/>
      <c r="EK750" s="126"/>
      <c r="EL750" s="126"/>
      <c r="EM750" s="126"/>
      <c r="EN750" s="126"/>
      <c r="EO750" s="126"/>
      <c r="EP750" s="126"/>
      <c r="EQ750" s="126"/>
      <c r="ER750" s="126"/>
      <c r="ES750" s="126"/>
      <c r="ET750" s="126"/>
      <c r="EU750" s="126"/>
      <c r="EV750" s="126"/>
      <c r="EW750" s="126"/>
      <c r="EX750" s="126"/>
      <c r="EY750" s="126"/>
      <c r="EZ750" s="126"/>
      <c r="FA750" s="126"/>
      <c r="FB750" s="126"/>
      <c r="FC750" s="126"/>
      <c r="FD750" s="126"/>
      <c r="FE750" s="126"/>
      <c r="FF750" s="126"/>
      <c r="FG750" s="126"/>
      <c r="FH750" s="126"/>
      <c r="FI750" s="126"/>
      <c r="FJ750" s="126"/>
      <c r="FK750" s="126"/>
      <c r="FL750" s="126"/>
      <c r="FM750" s="126"/>
      <c r="FN750" s="126"/>
      <c r="FO750" s="126"/>
      <c r="FP750" s="126"/>
      <c r="FQ750" s="126"/>
      <c r="FR750" s="126"/>
      <c r="FS750" s="126"/>
      <c r="FT750" s="126"/>
      <c r="FU750" s="126"/>
      <c r="FV750" s="126"/>
      <c r="FW750" s="126"/>
      <c r="FX750" s="126"/>
      <c r="FY750" s="126"/>
      <c r="FZ750" s="126"/>
      <c r="GA750" s="126"/>
      <c r="GB750" s="126"/>
      <c r="GC750" s="126"/>
      <c r="GD750" s="126"/>
      <c r="GE750" s="126"/>
      <c r="GF750" s="126"/>
      <c r="GG750" s="126"/>
      <c r="GH750" s="126"/>
      <c r="GI750" s="126"/>
      <c r="GJ750" s="126"/>
      <c r="GK750" s="126"/>
      <c r="GL750" s="126"/>
      <c r="GM750" s="126"/>
      <c r="GN750" s="126"/>
      <c r="GO750" s="126"/>
      <c r="GP750" s="126"/>
      <c r="GQ750" s="126"/>
      <c r="GR750" s="126"/>
      <c r="GS750" s="126"/>
      <c r="GT750" s="126"/>
      <c r="GU750" s="126"/>
      <c r="GV750" s="126"/>
      <c r="GW750" s="126"/>
      <c r="GX750" s="126"/>
      <c r="GY750" s="126"/>
      <c r="GZ750" s="126"/>
      <c r="HA750" s="126"/>
      <c r="HB750" s="126"/>
      <c r="HC750" s="126"/>
      <c r="HD750" s="126"/>
      <c r="HE750" s="126"/>
      <c r="HF750" s="126"/>
      <c r="HG750" s="126"/>
      <c r="HH750" s="126"/>
      <c r="HI750" s="126"/>
      <c r="HJ750" s="126"/>
      <c r="HK750" s="126"/>
      <c r="HL750" s="126"/>
      <c r="HM750" s="126"/>
      <c r="HN750" s="126"/>
      <c r="HO750" s="126"/>
      <c r="HP750" s="126"/>
      <c r="HQ750" s="126"/>
      <c r="HR750" s="126"/>
      <c r="HS750" s="126"/>
      <c r="HT750" s="126"/>
      <c r="HU750" s="126"/>
      <c r="HV750" s="126"/>
      <c r="HW750" s="126"/>
      <c r="HX750" s="126"/>
      <c r="HY750" s="126"/>
      <c r="HZ750" s="126"/>
      <c r="IA750" s="126"/>
      <c r="IB750" s="126"/>
      <c r="IC750" s="126"/>
      <c r="ID750" s="126"/>
      <c r="IE750" s="126"/>
      <c r="IF750" s="126"/>
      <c r="IG750" s="126"/>
      <c r="IH750" s="126"/>
      <c r="II750" s="126"/>
      <c r="IJ750" s="126"/>
      <c r="IK750" s="126"/>
      <c r="IL750" s="126"/>
      <c r="IM750" s="126"/>
      <c r="IN750" s="126"/>
      <c r="IO750" s="126"/>
      <c r="IP750" s="126"/>
      <c r="IQ750" s="126"/>
      <c r="IR750" s="126"/>
      <c r="IS750" s="126"/>
    </row>
    <row r="751" spans="1:253" s="127" customFormat="1" ht="21.95" customHeight="1" x14ac:dyDescent="0.25">
      <c r="A751" s="126"/>
      <c r="B751" s="287"/>
      <c r="C751" s="288"/>
      <c r="D751" s="289"/>
      <c r="E751" s="290"/>
      <c r="F751" s="132" t="s">
        <v>387</v>
      </c>
      <c r="G751" s="128"/>
      <c r="H751" s="128"/>
      <c r="I751" s="161"/>
      <c r="J751" s="128"/>
      <c r="K751" s="128"/>
      <c r="L751" s="128"/>
      <c r="M751" s="128"/>
      <c r="N751" s="128"/>
      <c r="O751" s="128"/>
      <c r="P751" s="128"/>
      <c r="Q751" s="128"/>
      <c r="R751" s="128"/>
      <c r="S751" s="128"/>
      <c r="T751" s="128"/>
      <c r="U751" s="128"/>
      <c r="V751" s="197">
        <f t="shared" si="4"/>
        <v>0</v>
      </c>
      <c r="W751" s="198">
        <f>SUM(I751)*I747</f>
        <v>0</v>
      </c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  <c r="EH751" s="126"/>
      <c r="EI751" s="126"/>
      <c r="EJ751" s="126"/>
      <c r="EK751" s="126"/>
      <c r="EL751" s="126"/>
      <c r="EM751" s="126"/>
      <c r="EN751" s="126"/>
      <c r="EO751" s="126"/>
      <c r="EP751" s="126"/>
      <c r="EQ751" s="126"/>
      <c r="ER751" s="126"/>
      <c r="ES751" s="126"/>
      <c r="ET751" s="126"/>
      <c r="EU751" s="126"/>
      <c r="EV751" s="126"/>
      <c r="EW751" s="126"/>
      <c r="EX751" s="126"/>
      <c r="EY751" s="126"/>
      <c r="EZ751" s="126"/>
      <c r="FA751" s="126"/>
      <c r="FB751" s="126"/>
      <c r="FC751" s="126"/>
      <c r="FD751" s="126"/>
      <c r="FE751" s="126"/>
      <c r="FF751" s="126"/>
      <c r="FG751" s="126"/>
      <c r="FH751" s="126"/>
      <c r="FI751" s="126"/>
      <c r="FJ751" s="126"/>
      <c r="FK751" s="126"/>
      <c r="FL751" s="126"/>
      <c r="FM751" s="126"/>
      <c r="FN751" s="126"/>
      <c r="FO751" s="126"/>
      <c r="FP751" s="126"/>
      <c r="FQ751" s="126"/>
      <c r="FR751" s="126"/>
      <c r="FS751" s="126"/>
      <c r="FT751" s="126"/>
      <c r="FU751" s="126"/>
      <c r="FV751" s="126"/>
      <c r="FW751" s="126"/>
      <c r="FX751" s="126"/>
      <c r="FY751" s="126"/>
      <c r="FZ751" s="126"/>
      <c r="GA751" s="126"/>
      <c r="GB751" s="126"/>
      <c r="GC751" s="126"/>
      <c r="GD751" s="126"/>
      <c r="GE751" s="126"/>
      <c r="GF751" s="126"/>
      <c r="GG751" s="126"/>
      <c r="GH751" s="126"/>
      <c r="GI751" s="126"/>
      <c r="GJ751" s="126"/>
      <c r="GK751" s="126"/>
      <c r="GL751" s="126"/>
      <c r="GM751" s="126"/>
      <c r="GN751" s="126"/>
      <c r="GO751" s="126"/>
      <c r="GP751" s="126"/>
      <c r="GQ751" s="126"/>
      <c r="GR751" s="126"/>
      <c r="GS751" s="126"/>
      <c r="GT751" s="126"/>
      <c r="GU751" s="126"/>
      <c r="GV751" s="126"/>
      <c r="GW751" s="126"/>
      <c r="GX751" s="126"/>
      <c r="GY751" s="126"/>
      <c r="GZ751" s="126"/>
      <c r="HA751" s="126"/>
      <c r="HB751" s="126"/>
      <c r="HC751" s="126"/>
      <c r="HD751" s="126"/>
      <c r="HE751" s="126"/>
      <c r="HF751" s="126"/>
      <c r="HG751" s="126"/>
      <c r="HH751" s="126"/>
      <c r="HI751" s="126"/>
      <c r="HJ751" s="126"/>
      <c r="HK751" s="126"/>
      <c r="HL751" s="126"/>
      <c r="HM751" s="126"/>
      <c r="HN751" s="126"/>
      <c r="HO751" s="126"/>
      <c r="HP751" s="126"/>
      <c r="HQ751" s="126"/>
      <c r="HR751" s="126"/>
      <c r="HS751" s="126"/>
      <c r="HT751" s="126"/>
      <c r="HU751" s="126"/>
      <c r="HV751" s="126"/>
      <c r="HW751" s="126"/>
      <c r="HX751" s="126"/>
      <c r="HY751" s="126"/>
      <c r="HZ751" s="126"/>
      <c r="IA751" s="126"/>
      <c r="IB751" s="126"/>
      <c r="IC751" s="126"/>
      <c r="ID751" s="126"/>
      <c r="IE751" s="126"/>
      <c r="IF751" s="126"/>
      <c r="IG751" s="126"/>
      <c r="IH751" s="126"/>
      <c r="II751" s="126"/>
      <c r="IJ751" s="126"/>
      <c r="IK751" s="126"/>
      <c r="IL751" s="126"/>
      <c r="IM751" s="126"/>
      <c r="IN751" s="126"/>
      <c r="IO751" s="126"/>
      <c r="IP751" s="126"/>
      <c r="IQ751" s="126"/>
      <c r="IR751" s="126"/>
      <c r="IS751" s="126"/>
    </row>
    <row r="752" spans="1:253" s="127" customFormat="1" ht="21.95" customHeight="1" x14ac:dyDescent="0.25">
      <c r="A752" s="126"/>
      <c r="B752" s="287"/>
      <c r="C752" s="288"/>
      <c r="D752" s="289"/>
      <c r="E752" s="290"/>
      <c r="F752" s="132" t="s">
        <v>388</v>
      </c>
      <c r="G752" s="128"/>
      <c r="H752" s="128"/>
      <c r="I752" s="278"/>
      <c r="J752" s="128"/>
      <c r="K752" s="128"/>
      <c r="L752" s="128"/>
      <c r="M752" s="128"/>
      <c r="N752" s="128"/>
      <c r="O752" s="128"/>
      <c r="P752" s="128"/>
      <c r="Q752" s="128"/>
      <c r="R752" s="128"/>
      <c r="S752" s="128"/>
      <c r="T752" s="128"/>
      <c r="U752" s="128"/>
      <c r="V752" s="197">
        <f t="shared" si="4"/>
        <v>0</v>
      </c>
      <c r="W752" s="198">
        <f>SUM(I752)*I747</f>
        <v>0</v>
      </c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  <c r="EH752" s="126"/>
      <c r="EI752" s="126"/>
      <c r="EJ752" s="126"/>
      <c r="EK752" s="126"/>
      <c r="EL752" s="126"/>
      <c r="EM752" s="126"/>
      <c r="EN752" s="126"/>
      <c r="EO752" s="126"/>
      <c r="EP752" s="126"/>
      <c r="EQ752" s="126"/>
      <c r="ER752" s="126"/>
      <c r="ES752" s="126"/>
      <c r="ET752" s="126"/>
      <c r="EU752" s="126"/>
      <c r="EV752" s="126"/>
      <c r="EW752" s="126"/>
      <c r="EX752" s="126"/>
      <c r="EY752" s="126"/>
      <c r="EZ752" s="126"/>
      <c r="FA752" s="126"/>
      <c r="FB752" s="126"/>
      <c r="FC752" s="126"/>
      <c r="FD752" s="126"/>
      <c r="FE752" s="126"/>
      <c r="FF752" s="126"/>
      <c r="FG752" s="126"/>
      <c r="FH752" s="126"/>
      <c r="FI752" s="126"/>
      <c r="FJ752" s="126"/>
      <c r="FK752" s="126"/>
      <c r="FL752" s="126"/>
      <c r="FM752" s="126"/>
      <c r="FN752" s="126"/>
      <c r="FO752" s="126"/>
      <c r="FP752" s="126"/>
      <c r="FQ752" s="126"/>
      <c r="FR752" s="126"/>
      <c r="FS752" s="126"/>
      <c r="FT752" s="126"/>
      <c r="FU752" s="126"/>
      <c r="FV752" s="126"/>
      <c r="FW752" s="126"/>
      <c r="FX752" s="126"/>
      <c r="FY752" s="126"/>
      <c r="FZ752" s="126"/>
      <c r="GA752" s="126"/>
      <c r="GB752" s="126"/>
      <c r="GC752" s="126"/>
      <c r="GD752" s="126"/>
      <c r="GE752" s="126"/>
      <c r="GF752" s="126"/>
      <c r="GG752" s="126"/>
      <c r="GH752" s="126"/>
      <c r="GI752" s="126"/>
      <c r="GJ752" s="126"/>
      <c r="GK752" s="126"/>
      <c r="GL752" s="126"/>
      <c r="GM752" s="126"/>
      <c r="GN752" s="126"/>
      <c r="GO752" s="126"/>
      <c r="GP752" s="126"/>
      <c r="GQ752" s="126"/>
      <c r="GR752" s="126"/>
      <c r="GS752" s="126"/>
      <c r="GT752" s="126"/>
      <c r="GU752" s="126"/>
      <c r="GV752" s="126"/>
      <c r="GW752" s="126"/>
      <c r="GX752" s="126"/>
      <c r="GY752" s="126"/>
      <c r="GZ752" s="126"/>
      <c r="HA752" s="126"/>
      <c r="HB752" s="126"/>
      <c r="HC752" s="126"/>
      <c r="HD752" s="126"/>
      <c r="HE752" s="126"/>
      <c r="HF752" s="126"/>
      <c r="HG752" s="126"/>
      <c r="HH752" s="126"/>
      <c r="HI752" s="126"/>
      <c r="HJ752" s="126"/>
      <c r="HK752" s="126"/>
      <c r="HL752" s="126"/>
      <c r="HM752" s="126"/>
      <c r="HN752" s="126"/>
      <c r="HO752" s="126"/>
      <c r="HP752" s="126"/>
      <c r="HQ752" s="126"/>
      <c r="HR752" s="126"/>
      <c r="HS752" s="126"/>
      <c r="HT752" s="126"/>
      <c r="HU752" s="126"/>
      <c r="HV752" s="126"/>
      <c r="HW752" s="126"/>
      <c r="HX752" s="126"/>
      <c r="HY752" s="126"/>
      <c r="HZ752" s="126"/>
      <c r="IA752" s="126"/>
      <c r="IB752" s="126"/>
      <c r="IC752" s="126"/>
      <c r="ID752" s="126"/>
      <c r="IE752" s="126"/>
      <c r="IF752" s="126"/>
      <c r="IG752" s="126"/>
      <c r="IH752" s="126"/>
      <c r="II752" s="126"/>
      <c r="IJ752" s="126"/>
      <c r="IK752" s="126"/>
      <c r="IL752" s="126"/>
      <c r="IM752" s="126"/>
      <c r="IN752" s="126"/>
      <c r="IO752" s="126"/>
      <c r="IP752" s="126"/>
      <c r="IQ752" s="126"/>
      <c r="IR752" s="126"/>
      <c r="IS752" s="126"/>
    </row>
    <row r="753" spans="1:253" s="127" customFormat="1" ht="21.95" customHeight="1" x14ac:dyDescent="0.25">
      <c r="A753" s="126"/>
      <c r="B753" s="287"/>
      <c r="C753" s="288"/>
      <c r="D753" s="289"/>
      <c r="E753" s="290"/>
      <c r="F753" s="132" t="s">
        <v>389</v>
      </c>
      <c r="G753" s="128"/>
      <c r="H753" s="128"/>
      <c r="I753" s="161"/>
      <c r="J753" s="128"/>
      <c r="K753" s="128"/>
      <c r="L753" s="128"/>
      <c r="M753" s="128"/>
      <c r="N753" s="128"/>
      <c r="O753" s="128"/>
      <c r="P753" s="128"/>
      <c r="Q753" s="128"/>
      <c r="R753" s="128"/>
      <c r="S753" s="128"/>
      <c r="T753" s="128"/>
      <c r="U753" s="128"/>
      <c r="V753" s="197">
        <f t="shared" si="4"/>
        <v>0</v>
      </c>
      <c r="W753" s="198">
        <f>SUM(I753)*I747</f>
        <v>0</v>
      </c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  <c r="EH753" s="126"/>
      <c r="EI753" s="126"/>
      <c r="EJ753" s="126"/>
      <c r="EK753" s="126"/>
      <c r="EL753" s="126"/>
      <c r="EM753" s="126"/>
      <c r="EN753" s="126"/>
      <c r="EO753" s="126"/>
      <c r="EP753" s="126"/>
      <c r="EQ753" s="126"/>
      <c r="ER753" s="126"/>
      <c r="ES753" s="126"/>
      <c r="ET753" s="126"/>
      <c r="EU753" s="126"/>
      <c r="EV753" s="126"/>
      <c r="EW753" s="126"/>
      <c r="EX753" s="126"/>
      <c r="EY753" s="126"/>
      <c r="EZ753" s="126"/>
      <c r="FA753" s="126"/>
      <c r="FB753" s="126"/>
      <c r="FC753" s="126"/>
      <c r="FD753" s="126"/>
      <c r="FE753" s="126"/>
      <c r="FF753" s="126"/>
      <c r="FG753" s="126"/>
      <c r="FH753" s="126"/>
      <c r="FI753" s="126"/>
      <c r="FJ753" s="126"/>
      <c r="FK753" s="126"/>
      <c r="FL753" s="126"/>
      <c r="FM753" s="126"/>
      <c r="FN753" s="126"/>
      <c r="FO753" s="126"/>
      <c r="FP753" s="126"/>
      <c r="FQ753" s="126"/>
      <c r="FR753" s="126"/>
      <c r="FS753" s="126"/>
      <c r="FT753" s="126"/>
      <c r="FU753" s="126"/>
      <c r="FV753" s="126"/>
      <c r="FW753" s="126"/>
      <c r="FX753" s="126"/>
      <c r="FY753" s="126"/>
      <c r="FZ753" s="126"/>
      <c r="GA753" s="126"/>
      <c r="GB753" s="126"/>
      <c r="GC753" s="126"/>
      <c r="GD753" s="126"/>
      <c r="GE753" s="126"/>
      <c r="GF753" s="126"/>
      <c r="GG753" s="126"/>
      <c r="GH753" s="126"/>
      <c r="GI753" s="126"/>
      <c r="GJ753" s="126"/>
      <c r="GK753" s="126"/>
      <c r="GL753" s="126"/>
      <c r="GM753" s="126"/>
      <c r="GN753" s="126"/>
      <c r="GO753" s="126"/>
      <c r="GP753" s="126"/>
      <c r="GQ753" s="126"/>
      <c r="GR753" s="126"/>
      <c r="GS753" s="126"/>
      <c r="GT753" s="126"/>
      <c r="GU753" s="126"/>
      <c r="GV753" s="126"/>
      <c r="GW753" s="126"/>
      <c r="GX753" s="126"/>
      <c r="GY753" s="126"/>
      <c r="GZ753" s="126"/>
      <c r="HA753" s="126"/>
      <c r="HB753" s="126"/>
      <c r="HC753" s="126"/>
      <c r="HD753" s="126"/>
      <c r="HE753" s="126"/>
      <c r="HF753" s="126"/>
      <c r="HG753" s="126"/>
      <c r="HH753" s="126"/>
      <c r="HI753" s="126"/>
      <c r="HJ753" s="126"/>
      <c r="HK753" s="126"/>
      <c r="HL753" s="126"/>
      <c r="HM753" s="126"/>
      <c r="HN753" s="126"/>
      <c r="HO753" s="126"/>
      <c r="HP753" s="126"/>
      <c r="HQ753" s="126"/>
      <c r="HR753" s="126"/>
      <c r="HS753" s="126"/>
      <c r="HT753" s="126"/>
      <c r="HU753" s="126"/>
      <c r="HV753" s="126"/>
      <c r="HW753" s="126"/>
      <c r="HX753" s="126"/>
      <c r="HY753" s="126"/>
      <c r="HZ753" s="126"/>
      <c r="IA753" s="126"/>
      <c r="IB753" s="126"/>
      <c r="IC753" s="126"/>
      <c r="ID753" s="126"/>
      <c r="IE753" s="126"/>
      <c r="IF753" s="126"/>
      <c r="IG753" s="126"/>
      <c r="IH753" s="126"/>
      <c r="II753" s="126"/>
      <c r="IJ753" s="126"/>
      <c r="IK753" s="126"/>
      <c r="IL753" s="126"/>
      <c r="IM753" s="126"/>
      <c r="IN753" s="126"/>
      <c r="IO753" s="126"/>
      <c r="IP753" s="126"/>
      <c r="IQ753" s="126"/>
      <c r="IR753" s="126"/>
      <c r="IS753" s="126"/>
    </row>
    <row r="754" spans="1:253" s="127" customFormat="1" ht="21.95" customHeight="1" x14ac:dyDescent="0.25">
      <c r="A754" s="126"/>
      <c r="B754" s="287"/>
      <c r="C754" s="288"/>
      <c r="D754" s="289"/>
      <c r="E754" s="290"/>
      <c r="F754" s="132" t="s">
        <v>390</v>
      </c>
      <c r="G754" s="128"/>
      <c r="H754" s="128"/>
      <c r="I754" s="278"/>
      <c r="J754" s="128"/>
      <c r="K754" s="128"/>
      <c r="L754" s="128"/>
      <c r="M754" s="128"/>
      <c r="N754" s="128"/>
      <c r="O754" s="128"/>
      <c r="P754" s="128"/>
      <c r="Q754" s="128"/>
      <c r="R754" s="128"/>
      <c r="S754" s="128"/>
      <c r="T754" s="128"/>
      <c r="U754" s="128"/>
      <c r="V754" s="197">
        <f t="shared" si="4"/>
        <v>0</v>
      </c>
      <c r="W754" s="198">
        <f>SUM(I754)*I747</f>
        <v>0</v>
      </c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  <c r="EH754" s="126"/>
      <c r="EI754" s="126"/>
      <c r="EJ754" s="126"/>
      <c r="EK754" s="126"/>
      <c r="EL754" s="126"/>
      <c r="EM754" s="126"/>
      <c r="EN754" s="126"/>
      <c r="EO754" s="126"/>
      <c r="EP754" s="126"/>
      <c r="EQ754" s="126"/>
      <c r="ER754" s="126"/>
      <c r="ES754" s="126"/>
      <c r="ET754" s="126"/>
      <c r="EU754" s="126"/>
      <c r="EV754" s="126"/>
      <c r="EW754" s="126"/>
      <c r="EX754" s="126"/>
      <c r="EY754" s="126"/>
      <c r="EZ754" s="126"/>
      <c r="FA754" s="126"/>
      <c r="FB754" s="126"/>
      <c r="FC754" s="126"/>
      <c r="FD754" s="126"/>
      <c r="FE754" s="126"/>
      <c r="FF754" s="126"/>
      <c r="FG754" s="126"/>
      <c r="FH754" s="126"/>
      <c r="FI754" s="126"/>
      <c r="FJ754" s="126"/>
      <c r="FK754" s="126"/>
      <c r="FL754" s="126"/>
      <c r="FM754" s="126"/>
      <c r="FN754" s="126"/>
      <c r="FO754" s="126"/>
      <c r="FP754" s="126"/>
      <c r="FQ754" s="126"/>
      <c r="FR754" s="126"/>
      <c r="FS754" s="126"/>
      <c r="FT754" s="126"/>
      <c r="FU754" s="126"/>
      <c r="FV754" s="126"/>
      <c r="FW754" s="126"/>
      <c r="FX754" s="126"/>
      <c r="FY754" s="126"/>
      <c r="FZ754" s="126"/>
      <c r="GA754" s="126"/>
      <c r="GB754" s="126"/>
      <c r="GC754" s="126"/>
      <c r="GD754" s="126"/>
      <c r="GE754" s="126"/>
      <c r="GF754" s="126"/>
      <c r="GG754" s="126"/>
      <c r="GH754" s="126"/>
      <c r="GI754" s="126"/>
      <c r="GJ754" s="126"/>
      <c r="GK754" s="126"/>
      <c r="GL754" s="126"/>
      <c r="GM754" s="126"/>
      <c r="GN754" s="126"/>
      <c r="GO754" s="126"/>
      <c r="GP754" s="126"/>
      <c r="GQ754" s="126"/>
      <c r="GR754" s="126"/>
      <c r="GS754" s="126"/>
      <c r="GT754" s="126"/>
      <c r="GU754" s="126"/>
      <c r="GV754" s="126"/>
      <c r="GW754" s="126"/>
      <c r="GX754" s="126"/>
      <c r="GY754" s="126"/>
      <c r="GZ754" s="126"/>
      <c r="HA754" s="126"/>
      <c r="HB754" s="126"/>
      <c r="HC754" s="126"/>
      <c r="HD754" s="126"/>
      <c r="HE754" s="126"/>
      <c r="HF754" s="126"/>
      <c r="HG754" s="126"/>
      <c r="HH754" s="126"/>
      <c r="HI754" s="126"/>
      <c r="HJ754" s="126"/>
      <c r="HK754" s="126"/>
      <c r="HL754" s="126"/>
      <c r="HM754" s="126"/>
      <c r="HN754" s="126"/>
      <c r="HO754" s="126"/>
      <c r="HP754" s="126"/>
      <c r="HQ754" s="126"/>
      <c r="HR754" s="126"/>
      <c r="HS754" s="126"/>
      <c r="HT754" s="126"/>
      <c r="HU754" s="126"/>
      <c r="HV754" s="126"/>
      <c r="HW754" s="126"/>
      <c r="HX754" s="126"/>
      <c r="HY754" s="126"/>
      <c r="HZ754" s="126"/>
      <c r="IA754" s="126"/>
      <c r="IB754" s="126"/>
      <c r="IC754" s="126"/>
      <c r="ID754" s="126"/>
      <c r="IE754" s="126"/>
      <c r="IF754" s="126"/>
      <c r="IG754" s="126"/>
      <c r="IH754" s="126"/>
      <c r="II754" s="126"/>
      <c r="IJ754" s="126"/>
      <c r="IK754" s="126"/>
      <c r="IL754" s="126"/>
      <c r="IM754" s="126"/>
      <c r="IN754" s="126"/>
      <c r="IO754" s="126"/>
      <c r="IP754" s="126"/>
      <c r="IQ754" s="126"/>
      <c r="IR754" s="126"/>
      <c r="IS754" s="126"/>
    </row>
    <row r="755" spans="1:253" s="144" customFormat="1" ht="4.5" customHeight="1" x14ac:dyDescent="0.25">
      <c r="A755" s="127"/>
      <c r="B755" s="107"/>
      <c r="C755" s="107"/>
      <c r="D755" s="107"/>
      <c r="E755" s="107"/>
      <c r="F755" s="199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200"/>
      <c r="W755" s="200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  <c r="BR755" s="127"/>
      <c r="BS755" s="127"/>
      <c r="BT755" s="127"/>
      <c r="BU755" s="127"/>
      <c r="BV755" s="127"/>
      <c r="BW755" s="127"/>
      <c r="BX755" s="127"/>
      <c r="BY755" s="127"/>
      <c r="BZ755" s="127"/>
      <c r="CA755" s="127"/>
      <c r="CB755" s="127"/>
      <c r="CC755" s="127"/>
      <c r="CD755" s="127"/>
      <c r="CE755" s="127"/>
      <c r="CF755" s="127"/>
      <c r="CG755" s="127"/>
      <c r="CH755" s="127"/>
      <c r="CI755" s="127"/>
      <c r="CJ755" s="127"/>
      <c r="CK755" s="127"/>
      <c r="CL755" s="127"/>
      <c r="CM755" s="127"/>
      <c r="CN755" s="127"/>
      <c r="CO755" s="127"/>
      <c r="CP755" s="127"/>
      <c r="CQ755" s="127"/>
      <c r="CR755" s="127"/>
      <c r="CS755" s="127"/>
      <c r="CT755" s="127"/>
      <c r="CU755" s="127"/>
      <c r="CV755" s="127"/>
      <c r="CW755" s="127"/>
      <c r="CX755" s="127"/>
      <c r="CY755" s="127"/>
      <c r="CZ755" s="127"/>
      <c r="DA755" s="127"/>
      <c r="DB755" s="127"/>
      <c r="DC755" s="127"/>
      <c r="DD755" s="127"/>
      <c r="DE755" s="127"/>
      <c r="DF755" s="127"/>
      <c r="DG755" s="127"/>
      <c r="DH755" s="127"/>
      <c r="DI755" s="127"/>
      <c r="DJ755" s="127"/>
      <c r="DK755" s="127"/>
      <c r="DL755" s="127"/>
      <c r="DM755" s="127"/>
      <c r="DN755" s="127"/>
      <c r="DO755" s="127"/>
      <c r="DP755" s="127"/>
      <c r="DQ755" s="127"/>
      <c r="DR755" s="127"/>
      <c r="DS755" s="127"/>
      <c r="DT755" s="127"/>
      <c r="DU755" s="127"/>
      <c r="DV755" s="127"/>
      <c r="DW755" s="127"/>
      <c r="DX755" s="127"/>
      <c r="DY755" s="127"/>
      <c r="DZ755" s="127"/>
      <c r="EA755" s="127"/>
      <c r="EB755" s="127"/>
      <c r="EC755" s="127"/>
      <c r="ED755" s="127"/>
      <c r="EE755" s="127"/>
      <c r="EF755" s="127"/>
      <c r="EG755" s="127"/>
      <c r="EH755" s="127"/>
      <c r="EI755" s="127"/>
      <c r="EJ755" s="127"/>
      <c r="EK755" s="127"/>
      <c r="EL755" s="127"/>
      <c r="EM755" s="127"/>
      <c r="EN755" s="127"/>
      <c r="EO755" s="127"/>
      <c r="EP755" s="127"/>
      <c r="EQ755" s="127"/>
      <c r="ER755" s="127"/>
      <c r="ES755" s="127"/>
      <c r="ET755" s="127"/>
      <c r="EU755" s="127"/>
      <c r="EV755" s="127"/>
      <c r="EW755" s="127"/>
      <c r="EX755" s="127"/>
      <c r="EY755" s="127"/>
      <c r="EZ755" s="127"/>
      <c r="FA755" s="127"/>
      <c r="FB755" s="127"/>
      <c r="FC755" s="127"/>
      <c r="FD755" s="127"/>
      <c r="FE755" s="127"/>
      <c r="FF755" s="127"/>
      <c r="FG755" s="127"/>
      <c r="FH755" s="127"/>
      <c r="FI755" s="127"/>
      <c r="FJ755" s="127"/>
      <c r="FK755" s="127"/>
      <c r="FL755" s="127"/>
      <c r="FM755" s="127"/>
      <c r="FN755" s="127"/>
      <c r="FO755" s="127"/>
      <c r="FP755" s="127"/>
      <c r="FQ755" s="127"/>
      <c r="FR755" s="127"/>
      <c r="FS755" s="127"/>
      <c r="FT755" s="127"/>
      <c r="FU755" s="127"/>
      <c r="FV755" s="127"/>
      <c r="FW755" s="127"/>
      <c r="FX755" s="127"/>
      <c r="FY755" s="127"/>
      <c r="FZ755" s="127"/>
      <c r="GA755" s="127"/>
      <c r="GB755" s="127"/>
      <c r="GC755" s="127"/>
      <c r="GD755" s="127"/>
      <c r="GE755" s="127"/>
      <c r="GF755" s="127"/>
      <c r="GG755" s="127"/>
      <c r="GH755" s="127"/>
      <c r="GI755" s="127"/>
      <c r="GJ755" s="127"/>
      <c r="GK755" s="127"/>
      <c r="GL755" s="127"/>
      <c r="GM755" s="127"/>
      <c r="GN755" s="127"/>
      <c r="GO755" s="127"/>
      <c r="GP755" s="127"/>
      <c r="GQ755" s="127"/>
      <c r="GR755" s="127"/>
      <c r="GS755" s="127"/>
      <c r="GT755" s="127"/>
      <c r="GU755" s="127"/>
      <c r="GV755" s="127"/>
      <c r="GW755" s="127"/>
      <c r="GX755" s="127"/>
      <c r="GY755" s="127"/>
      <c r="GZ755" s="127"/>
      <c r="HA755" s="127"/>
      <c r="HB755" s="127"/>
      <c r="HC755" s="127"/>
      <c r="HD755" s="127"/>
      <c r="HE755" s="127"/>
      <c r="HF755" s="127"/>
      <c r="HG755" s="127"/>
      <c r="HH755" s="127"/>
      <c r="HI755" s="127"/>
      <c r="HJ755" s="127"/>
      <c r="HK755" s="127"/>
      <c r="HL755" s="127"/>
      <c r="HM755" s="127"/>
      <c r="HN755" s="127"/>
      <c r="HO755" s="127"/>
      <c r="HP755" s="127"/>
      <c r="HQ755" s="127"/>
      <c r="HR755" s="127"/>
      <c r="HS755" s="127"/>
      <c r="HT755" s="127"/>
      <c r="HU755" s="127"/>
      <c r="HV755" s="127"/>
      <c r="HW755" s="127"/>
      <c r="HX755" s="127"/>
      <c r="HY755" s="127"/>
      <c r="HZ755" s="127"/>
      <c r="IA755" s="127"/>
      <c r="IB755" s="127"/>
      <c r="IC755" s="127"/>
      <c r="ID755" s="127"/>
      <c r="IE755" s="127"/>
      <c r="IF755" s="127"/>
      <c r="IG755" s="127"/>
      <c r="IH755" s="127"/>
      <c r="II755" s="127"/>
      <c r="IJ755" s="127"/>
      <c r="IK755" s="127"/>
      <c r="IL755" s="127"/>
      <c r="IM755" s="127"/>
      <c r="IN755" s="127"/>
      <c r="IO755" s="127"/>
      <c r="IP755" s="127"/>
      <c r="IQ755" s="127"/>
      <c r="IR755" s="127"/>
      <c r="IS755" s="127"/>
    </row>
    <row r="756" spans="1:253" s="127" customFormat="1" ht="20.100000000000001" customHeight="1" x14ac:dyDescent="0.25">
      <c r="A756" s="126"/>
      <c r="B756" s="287"/>
      <c r="C756" s="288" t="s">
        <v>474</v>
      </c>
      <c r="D756" s="289" t="s">
        <v>472</v>
      </c>
      <c r="E756" s="290"/>
      <c r="F756" s="291"/>
      <c r="G756" s="125"/>
      <c r="H756" s="128"/>
      <c r="I756" s="284">
        <v>210</v>
      </c>
      <c r="J756" s="128"/>
      <c r="K756" s="128"/>
      <c r="L756" s="128"/>
      <c r="M756" s="128"/>
      <c r="N756" s="128"/>
      <c r="O756" s="128"/>
      <c r="P756" s="128"/>
      <c r="Q756" s="128"/>
      <c r="R756" s="128"/>
      <c r="S756" s="128"/>
      <c r="T756" s="128"/>
      <c r="U756" s="128"/>
      <c r="V756" s="187"/>
      <c r="W756" s="188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  <c r="EH756" s="126"/>
      <c r="EI756" s="126"/>
      <c r="EJ756" s="126"/>
      <c r="EK756" s="126"/>
      <c r="EL756" s="126"/>
      <c r="EM756" s="126"/>
      <c r="EN756" s="126"/>
      <c r="EO756" s="126"/>
      <c r="EP756" s="126"/>
      <c r="EQ756" s="126"/>
      <c r="ER756" s="126"/>
      <c r="ES756" s="126"/>
      <c r="ET756" s="126"/>
      <c r="EU756" s="126"/>
      <c r="EV756" s="126"/>
      <c r="EW756" s="126"/>
      <c r="EX756" s="126"/>
      <c r="EY756" s="126"/>
      <c r="EZ756" s="126"/>
      <c r="FA756" s="126"/>
      <c r="FB756" s="126"/>
      <c r="FC756" s="126"/>
      <c r="FD756" s="126"/>
      <c r="FE756" s="126"/>
      <c r="FF756" s="126"/>
      <c r="FG756" s="126"/>
      <c r="FH756" s="126"/>
      <c r="FI756" s="126"/>
      <c r="FJ756" s="126"/>
      <c r="FK756" s="126"/>
      <c r="FL756" s="126"/>
      <c r="FM756" s="126"/>
      <c r="FN756" s="126"/>
      <c r="FO756" s="126"/>
      <c r="FP756" s="126"/>
      <c r="FQ756" s="126"/>
      <c r="FR756" s="126"/>
      <c r="FS756" s="126"/>
      <c r="FT756" s="126"/>
      <c r="FU756" s="126"/>
      <c r="FV756" s="126"/>
      <c r="FW756" s="126"/>
      <c r="FX756" s="126"/>
      <c r="FY756" s="126"/>
      <c r="FZ756" s="126"/>
      <c r="GA756" s="126"/>
      <c r="GB756" s="126"/>
      <c r="GC756" s="126"/>
      <c r="GD756" s="126"/>
      <c r="GE756" s="126"/>
      <c r="GF756" s="126"/>
      <c r="GG756" s="126"/>
      <c r="GH756" s="126"/>
      <c r="GI756" s="126"/>
      <c r="GJ756" s="126"/>
      <c r="GK756" s="126"/>
      <c r="GL756" s="126"/>
      <c r="GM756" s="126"/>
      <c r="GN756" s="126"/>
      <c r="GO756" s="126"/>
      <c r="GP756" s="126"/>
      <c r="GQ756" s="126"/>
      <c r="GR756" s="126"/>
      <c r="GS756" s="126"/>
      <c r="GT756" s="126"/>
      <c r="GU756" s="126"/>
      <c r="GV756" s="126"/>
      <c r="GW756" s="126"/>
      <c r="GX756" s="126"/>
      <c r="GY756" s="126"/>
      <c r="GZ756" s="126"/>
      <c r="HA756" s="126"/>
      <c r="HB756" s="126"/>
      <c r="HC756" s="126"/>
      <c r="HD756" s="126"/>
      <c r="HE756" s="126"/>
      <c r="HF756" s="126"/>
      <c r="HG756" s="126"/>
      <c r="HH756" s="126"/>
      <c r="HI756" s="126"/>
      <c r="HJ756" s="126"/>
      <c r="HK756" s="126"/>
      <c r="HL756" s="126"/>
      <c r="HM756" s="126"/>
      <c r="HN756" s="126"/>
      <c r="HO756" s="126"/>
      <c r="HP756" s="126"/>
      <c r="HQ756" s="126"/>
      <c r="HR756" s="126"/>
      <c r="HS756" s="126"/>
      <c r="HT756" s="126"/>
      <c r="HU756" s="126"/>
      <c r="HV756" s="126"/>
      <c r="HW756" s="126"/>
      <c r="HX756" s="126"/>
      <c r="HY756" s="126"/>
      <c r="HZ756" s="126"/>
      <c r="IA756" s="126"/>
      <c r="IB756" s="126"/>
      <c r="IC756" s="126"/>
      <c r="ID756" s="126"/>
      <c r="IE756" s="126"/>
      <c r="IF756" s="126"/>
      <c r="IG756" s="126"/>
      <c r="IH756" s="126"/>
      <c r="II756" s="126"/>
      <c r="IJ756" s="126"/>
      <c r="IK756" s="126"/>
      <c r="IL756" s="126"/>
      <c r="IM756" s="126"/>
      <c r="IN756" s="126"/>
      <c r="IO756" s="126"/>
      <c r="IP756" s="126"/>
      <c r="IQ756" s="126"/>
      <c r="IR756" s="126"/>
      <c r="IS756" s="126"/>
    </row>
    <row r="757" spans="1:253" s="127" customFormat="1" ht="21.75" customHeight="1" x14ac:dyDescent="0.25">
      <c r="A757" s="126"/>
      <c r="B757" s="287"/>
      <c r="C757" s="288"/>
      <c r="D757" s="289"/>
      <c r="E757" s="290"/>
      <c r="F757" s="292"/>
      <c r="G757" s="128"/>
      <c r="H757" s="128"/>
      <c r="I757" s="129" t="s">
        <v>471</v>
      </c>
      <c r="J757" s="128"/>
      <c r="K757" s="128"/>
      <c r="L757" s="128"/>
      <c r="M757" s="128"/>
      <c r="N757" s="128"/>
      <c r="O757" s="128"/>
      <c r="P757" s="128"/>
      <c r="Q757" s="128"/>
      <c r="R757" s="128"/>
      <c r="S757" s="128"/>
      <c r="T757" s="128"/>
      <c r="U757" s="128"/>
      <c r="V757" s="189"/>
      <c r="W757" s="190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  <c r="EH757" s="126"/>
      <c r="EI757" s="126"/>
      <c r="EJ757" s="126"/>
      <c r="EK757" s="126"/>
      <c r="EL757" s="126"/>
      <c r="EM757" s="126"/>
      <c r="EN757" s="126"/>
      <c r="EO757" s="126"/>
      <c r="EP757" s="126"/>
      <c r="EQ757" s="126"/>
      <c r="ER757" s="126"/>
      <c r="ES757" s="126"/>
      <c r="ET757" s="126"/>
      <c r="EU757" s="126"/>
      <c r="EV757" s="126"/>
      <c r="EW757" s="126"/>
      <c r="EX757" s="126"/>
      <c r="EY757" s="126"/>
      <c r="EZ757" s="126"/>
      <c r="FA757" s="126"/>
      <c r="FB757" s="126"/>
      <c r="FC757" s="126"/>
      <c r="FD757" s="126"/>
      <c r="FE757" s="126"/>
      <c r="FF757" s="126"/>
      <c r="FG757" s="126"/>
      <c r="FH757" s="126"/>
      <c r="FI757" s="126"/>
      <c r="FJ757" s="126"/>
      <c r="FK757" s="126"/>
      <c r="FL757" s="126"/>
      <c r="FM757" s="126"/>
      <c r="FN757" s="126"/>
      <c r="FO757" s="126"/>
      <c r="FP757" s="126"/>
      <c r="FQ757" s="126"/>
      <c r="FR757" s="126"/>
      <c r="FS757" s="126"/>
      <c r="FT757" s="126"/>
      <c r="FU757" s="126"/>
      <c r="FV757" s="126"/>
      <c r="FW757" s="126"/>
      <c r="FX757" s="126"/>
      <c r="FY757" s="126"/>
      <c r="FZ757" s="126"/>
      <c r="GA757" s="126"/>
      <c r="GB757" s="126"/>
      <c r="GC757" s="126"/>
      <c r="GD757" s="126"/>
      <c r="GE757" s="126"/>
      <c r="GF757" s="126"/>
      <c r="GG757" s="126"/>
      <c r="GH757" s="126"/>
      <c r="GI757" s="126"/>
      <c r="GJ757" s="126"/>
      <c r="GK757" s="126"/>
      <c r="GL757" s="126"/>
      <c r="GM757" s="126"/>
      <c r="GN757" s="126"/>
      <c r="GO757" s="126"/>
      <c r="GP757" s="126"/>
      <c r="GQ757" s="126"/>
      <c r="GR757" s="126"/>
      <c r="GS757" s="126"/>
      <c r="GT757" s="126"/>
      <c r="GU757" s="126"/>
      <c r="GV757" s="126"/>
      <c r="GW757" s="126"/>
      <c r="GX757" s="126"/>
      <c r="GY757" s="126"/>
      <c r="GZ757" s="126"/>
      <c r="HA757" s="126"/>
      <c r="HB757" s="126"/>
      <c r="HC757" s="126"/>
      <c r="HD757" s="126"/>
      <c r="HE757" s="126"/>
      <c r="HF757" s="126"/>
      <c r="HG757" s="126"/>
      <c r="HH757" s="126"/>
      <c r="HI757" s="126"/>
      <c r="HJ757" s="126"/>
      <c r="HK757" s="126"/>
      <c r="HL757" s="126"/>
      <c r="HM757" s="126"/>
      <c r="HN757" s="126"/>
      <c r="HO757" s="126"/>
      <c r="HP757" s="126"/>
      <c r="HQ757" s="126"/>
      <c r="HR757" s="126"/>
      <c r="HS757" s="126"/>
      <c r="HT757" s="126"/>
      <c r="HU757" s="126"/>
      <c r="HV757" s="126"/>
      <c r="HW757" s="126"/>
      <c r="HX757" s="126"/>
      <c r="HY757" s="126"/>
      <c r="HZ757" s="126"/>
      <c r="IA757" s="126"/>
      <c r="IB757" s="126"/>
      <c r="IC757" s="126"/>
      <c r="ID757" s="126"/>
      <c r="IE757" s="126"/>
      <c r="IF757" s="126"/>
      <c r="IG757" s="126"/>
      <c r="IH757" s="126"/>
      <c r="II757" s="126"/>
      <c r="IJ757" s="126"/>
      <c r="IK757" s="126"/>
      <c r="IL757" s="126"/>
      <c r="IM757" s="126"/>
      <c r="IN757" s="126"/>
      <c r="IO757" s="126"/>
      <c r="IP757" s="126"/>
      <c r="IQ757" s="126"/>
      <c r="IR757" s="126"/>
      <c r="IS757" s="126"/>
    </row>
    <row r="758" spans="1:253" s="127" customFormat="1" ht="21.95" customHeight="1" x14ac:dyDescent="0.25">
      <c r="A758" s="126"/>
      <c r="B758" s="287"/>
      <c r="C758" s="288"/>
      <c r="D758" s="289"/>
      <c r="E758" s="290"/>
      <c r="F758" s="132" t="s">
        <v>385</v>
      </c>
      <c r="G758" s="128"/>
      <c r="H758" s="128"/>
      <c r="I758" s="161"/>
      <c r="J758" s="128"/>
      <c r="K758" s="128"/>
      <c r="L758" s="128"/>
      <c r="M758" s="128"/>
      <c r="N758" s="128"/>
      <c r="O758" s="128"/>
      <c r="P758" s="128"/>
      <c r="Q758" s="128"/>
      <c r="R758" s="128"/>
      <c r="S758" s="128"/>
      <c r="T758" s="128"/>
      <c r="U758" s="128"/>
      <c r="V758" s="197">
        <f t="shared" ref="V758:V764" si="5">SUM(H758:P758)</f>
        <v>0</v>
      </c>
      <c r="W758" s="198">
        <f>SUM(I758)*I756</f>
        <v>0</v>
      </c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  <c r="EH758" s="126"/>
      <c r="EI758" s="126"/>
      <c r="EJ758" s="126"/>
      <c r="EK758" s="126"/>
      <c r="EL758" s="126"/>
      <c r="EM758" s="126"/>
      <c r="EN758" s="126"/>
      <c r="EO758" s="126"/>
      <c r="EP758" s="126"/>
      <c r="EQ758" s="126"/>
      <c r="ER758" s="126"/>
      <c r="ES758" s="126"/>
      <c r="ET758" s="126"/>
      <c r="EU758" s="126"/>
      <c r="EV758" s="126"/>
      <c r="EW758" s="126"/>
      <c r="EX758" s="126"/>
      <c r="EY758" s="126"/>
      <c r="EZ758" s="126"/>
      <c r="FA758" s="126"/>
      <c r="FB758" s="126"/>
      <c r="FC758" s="126"/>
      <c r="FD758" s="126"/>
      <c r="FE758" s="126"/>
      <c r="FF758" s="126"/>
      <c r="FG758" s="126"/>
      <c r="FH758" s="126"/>
      <c r="FI758" s="126"/>
      <c r="FJ758" s="126"/>
      <c r="FK758" s="126"/>
      <c r="FL758" s="126"/>
      <c r="FM758" s="126"/>
      <c r="FN758" s="126"/>
      <c r="FO758" s="126"/>
      <c r="FP758" s="126"/>
      <c r="FQ758" s="126"/>
      <c r="FR758" s="126"/>
      <c r="FS758" s="126"/>
      <c r="FT758" s="126"/>
      <c r="FU758" s="126"/>
      <c r="FV758" s="126"/>
      <c r="FW758" s="126"/>
      <c r="FX758" s="126"/>
      <c r="FY758" s="126"/>
      <c r="FZ758" s="126"/>
      <c r="GA758" s="126"/>
      <c r="GB758" s="126"/>
      <c r="GC758" s="126"/>
      <c r="GD758" s="126"/>
      <c r="GE758" s="126"/>
      <c r="GF758" s="126"/>
      <c r="GG758" s="126"/>
      <c r="GH758" s="126"/>
      <c r="GI758" s="126"/>
      <c r="GJ758" s="126"/>
      <c r="GK758" s="126"/>
      <c r="GL758" s="126"/>
      <c r="GM758" s="126"/>
      <c r="GN758" s="126"/>
      <c r="GO758" s="126"/>
      <c r="GP758" s="126"/>
      <c r="GQ758" s="126"/>
      <c r="GR758" s="126"/>
      <c r="GS758" s="126"/>
      <c r="GT758" s="126"/>
      <c r="GU758" s="126"/>
      <c r="GV758" s="126"/>
      <c r="GW758" s="126"/>
      <c r="GX758" s="126"/>
      <c r="GY758" s="126"/>
      <c r="GZ758" s="126"/>
      <c r="HA758" s="126"/>
      <c r="HB758" s="126"/>
      <c r="HC758" s="126"/>
      <c r="HD758" s="126"/>
      <c r="HE758" s="126"/>
      <c r="HF758" s="126"/>
      <c r="HG758" s="126"/>
      <c r="HH758" s="126"/>
      <c r="HI758" s="126"/>
      <c r="HJ758" s="126"/>
      <c r="HK758" s="126"/>
      <c r="HL758" s="126"/>
      <c r="HM758" s="126"/>
      <c r="HN758" s="126"/>
      <c r="HO758" s="126"/>
      <c r="HP758" s="126"/>
      <c r="HQ758" s="126"/>
      <c r="HR758" s="126"/>
      <c r="HS758" s="126"/>
      <c r="HT758" s="126"/>
      <c r="HU758" s="126"/>
      <c r="HV758" s="126"/>
      <c r="HW758" s="126"/>
      <c r="HX758" s="126"/>
      <c r="HY758" s="126"/>
      <c r="HZ758" s="126"/>
      <c r="IA758" s="126"/>
      <c r="IB758" s="126"/>
      <c r="IC758" s="126"/>
      <c r="ID758" s="126"/>
      <c r="IE758" s="126"/>
      <c r="IF758" s="126"/>
      <c r="IG758" s="126"/>
      <c r="IH758" s="126"/>
      <c r="II758" s="126"/>
      <c r="IJ758" s="126"/>
      <c r="IK758" s="126"/>
      <c r="IL758" s="126"/>
      <c r="IM758" s="126"/>
      <c r="IN758" s="126"/>
      <c r="IO758" s="126"/>
      <c r="IP758" s="126"/>
      <c r="IQ758" s="126"/>
      <c r="IR758" s="126"/>
      <c r="IS758" s="126"/>
    </row>
    <row r="759" spans="1:253" s="127" customFormat="1" ht="21.95" customHeight="1" x14ac:dyDescent="0.25">
      <c r="A759" s="126"/>
      <c r="B759" s="296"/>
      <c r="C759" s="301"/>
      <c r="D759" s="299"/>
      <c r="E759" s="300"/>
      <c r="F759" s="132" t="s">
        <v>386</v>
      </c>
      <c r="G759" s="128"/>
      <c r="H759" s="128"/>
      <c r="I759" s="161"/>
      <c r="J759" s="128"/>
      <c r="K759" s="128"/>
      <c r="L759" s="128"/>
      <c r="M759" s="128"/>
      <c r="N759" s="128"/>
      <c r="O759" s="128"/>
      <c r="P759" s="128"/>
      <c r="Q759" s="128"/>
      <c r="R759" s="128"/>
      <c r="S759" s="128"/>
      <c r="T759" s="128"/>
      <c r="U759" s="128"/>
      <c r="V759" s="197">
        <f t="shared" si="5"/>
        <v>0</v>
      </c>
      <c r="W759" s="198">
        <f>SUM(I759)*I756</f>
        <v>0</v>
      </c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  <c r="EH759" s="126"/>
      <c r="EI759" s="126"/>
      <c r="EJ759" s="126"/>
      <c r="EK759" s="126"/>
      <c r="EL759" s="126"/>
      <c r="EM759" s="126"/>
      <c r="EN759" s="126"/>
      <c r="EO759" s="126"/>
      <c r="EP759" s="126"/>
      <c r="EQ759" s="126"/>
      <c r="ER759" s="126"/>
      <c r="ES759" s="126"/>
      <c r="ET759" s="126"/>
      <c r="EU759" s="126"/>
      <c r="EV759" s="126"/>
      <c r="EW759" s="126"/>
      <c r="EX759" s="126"/>
      <c r="EY759" s="126"/>
      <c r="EZ759" s="126"/>
      <c r="FA759" s="126"/>
      <c r="FB759" s="126"/>
      <c r="FC759" s="126"/>
      <c r="FD759" s="126"/>
      <c r="FE759" s="126"/>
      <c r="FF759" s="126"/>
      <c r="FG759" s="126"/>
      <c r="FH759" s="126"/>
      <c r="FI759" s="126"/>
      <c r="FJ759" s="126"/>
      <c r="FK759" s="126"/>
      <c r="FL759" s="126"/>
      <c r="FM759" s="126"/>
      <c r="FN759" s="126"/>
      <c r="FO759" s="126"/>
      <c r="FP759" s="126"/>
      <c r="FQ759" s="126"/>
      <c r="FR759" s="126"/>
      <c r="FS759" s="126"/>
      <c r="FT759" s="126"/>
      <c r="FU759" s="126"/>
      <c r="FV759" s="126"/>
      <c r="FW759" s="126"/>
      <c r="FX759" s="126"/>
      <c r="FY759" s="126"/>
      <c r="FZ759" s="126"/>
      <c r="GA759" s="126"/>
      <c r="GB759" s="126"/>
      <c r="GC759" s="126"/>
      <c r="GD759" s="126"/>
      <c r="GE759" s="126"/>
      <c r="GF759" s="126"/>
      <c r="GG759" s="126"/>
      <c r="GH759" s="126"/>
      <c r="GI759" s="126"/>
      <c r="GJ759" s="126"/>
      <c r="GK759" s="126"/>
      <c r="GL759" s="126"/>
      <c r="GM759" s="126"/>
      <c r="GN759" s="126"/>
      <c r="GO759" s="126"/>
      <c r="GP759" s="126"/>
      <c r="GQ759" s="126"/>
      <c r="GR759" s="126"/>
      <c r="GS759" s="126"/>
      <c r="GT759" s="126"/>
      <c r="GU759" s="126"/>
      <c r="GV759" s="126"/>
      <c r="GW759" s="126"/>
      <c r="GX759" s="126"/>
      <c r="GY759" s="126"/>
      <c r="GZ759" s="126"/>
      <c r="HA759" s="126"/>
      <c r="HB759" s="126"/>
      <c r="HC759" s="126"/>
      <c r="HD759" s="126"/>
      <c r="HE759" s="126"/>
      <c r="HF759" s="126"/>
      <c r="HG759" s="126"/>
      <c r="HH759" s="126"/>
      <c r="HI759" s="126"/>
      <c r="HJ759" s="126"/>
      <c r="HK759" s="126"/>
      <c r="HL759" s="126"/>
      <c r="HM759" s="126"/>
      <c r="HN759" s="126"/>
      <c r="HO759" s="126"/>
      <c r="HP759" s="126"/>
      <c r="HQ759" s="126"/>
      <c r="HR759" s="126"/>
      <c r="HS759" s="126"/>
      <c r="HT759" s="126"/>
      <c r="HU759" s="126"/>
      <c r="HV759" s="126"/>
      <c r="HW759" s="126"/>
      <c r="HX759" s="126"/>
      <c r="HY759" s="126"/>
      <c r="HZ759" s="126"/>
      <c r="IA759" s="126"/>
      <c r="IB759" s="126"/>
      <c r="IC759" s="126"/>
      <c r="ID759" s="126"/>
      <c r="IE759" s="126"/>
      <c r="IF759" s="126"/>
      <c r="IG759" s="126"/>
      <c r="IH759" s="126"/>
      <c r="II759" s="126"/>
      <c r="IJ759" s="126"/>
      <c r="IK759" s="126"/>
      <c r="IL759" s="126"/>
      <c r="IM759" s="126"/>
      <c r="IN759" s="126"/>
      <c r="IO759" s="126"/>
      <c r="IP759" s="126"/>
      <c r="IQ759" s="126"/>
      <c r="IR759" s="126"/>
      <c r="IS759" s="126"/>
    </row>
    <row r="760" spans="1:253" s="127" customFormat="1" ht="21.95" customHeight="1" x14ac:dyDescent="0.25">
      <c r="A760" s="126"/>
      <c r="B760" s="296"/>
      <c r="C760" s="301"/>
      <c r="D760" s="299"/>
      <c r="E760" s="300"/>
      <c r="F760" s="132" t="s">
        <v>392</v>
      </c>
      <c r="G760" s="128"/>
      <c r="H760" s="128"/>
      <c r="I760" s="161"/>
      <c r="J760" s="128"/>
      <c r="K760" s="128"/>
      <c r="L760" s="128"/>
      <c r="M760" s="128"/>
      <c r="N760" s="128"/>
      <c r="O760" s="128"/>
      <c r="P760" s="128"/>
      <c r="Q760" s="128"/>
      <c r="R760" s="128"/>
      <c r="S760" s="128"/>
      <c r="T760" s="128"/>
      <c r="U760" s="128"/>
      <c r="V760" s="197">
        <f>SUM(H760:P760)</f>
        <v>0</v>
      </c>
      <c r="W760" s="198">
        <f>SUM(I760)*I756</f>
        <v>0</v>
      </c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  <c r="EH760" s="126"/>
      <c r="EI760" s="126"/>
      <c r="EJ760" s="126"/>
      <c r="EK760" s="126"/>
      <c r="EL760" s="126"/>
      <c r="EM760" s="126"/>
      <c r="EN760" s="126"/>
      <c r="EO760" s="126"/>
      <c r="EP760" s="126"/>
      <c r="EQ760" s="126"/>
      <c r="ER760" s="126"/>
      <c r="ES760" s="126"/>
      <c r="ET760" s="126"/>
      <c r="EU760" s="126"/>
      <c r="EV760" s="126"/>
      <c r="EW760" s="126"/>
      <c r="EX760" s="126"/>
      <c r="EY760" s="126"/>
      <c r="EZ760" s="126"/>
      <c r="FA760" s="126"/>
      <c r="FB760" s="126"/>
      <c r="FC760" s="126"/>
      <c r="FD760" s="126"/>
      <c r="FE760" s="126"/>
      <c r="FF760" s="126"/>
      <c r="FG760" s="126"/>
      <c r="FH760" s="126"/>
      <c r="FI760" s="126"/>
      <c r="FJ760" s="126"/>
      <c r="FK760" s="126"/>
      <c r="FL760" s="126"/>
      <c r="FM760" s="126"/>
      <c r="FN760" s="126"/>
      <c r="FO760" s="126"/>
      <c r="FP760" s="126"/>
      <c r="FQ760" s="126"/>
      <c r="FR760" s="126"/>
      <c r="FS760" s="126"/>
      <c r="FT760" s="126"/>
      <c r="FU760" s="126"/>
      <c r="FV760" s="126"/>
      <c r="FW760" s="126"/>
      <c r="FX760" s="126"/>
      <c r="FY760" s="126"/>
      <c r="FZ760" s="126"/>
      <c r="GA760" s="126"/>
      <c r="GB760" s="126"/>
      <c r="GC760" s="126"/>
      <c r="GD760" s="126"/>
      <c r="GE760" s="126"/>
      <c r="GF760" s="126"/>
      <c r="GG760" s="126"/>
      <c r="GH760" s="126"/>
      <c r="GI760" s="126"/>
      <c r="GJ760" s="126"/>
      <c r="GK760" s="126"/>
      <c r="GL760" s="126"/>
      <c r="GM760" s="126"/>
      <c r="GN760" s="126"/>
      <c r="GO760" s="126"/>
      <c r="GP760" s="126"/>
      <c r="GQ760" s="126"/>
      <c r="GR760" s="126"/>
      <c r="GS760" s="126"/>
      <c r="GT760" s="126"/>
      <c r="GU760" s="126"/>
      <c r="GV760" s="126"/>
      <c r="GW760" s="126"/>
      <c r="GX760" s="126"/>
      <c r="GY760" s="126"/>
      <c r="GZ760" s="126"/>
      <c r="HA760" s="126"/>
      <c r="HB760" s="126"/>
      <c r="HC760" s="126"/>
      <c r="HD760" s="126"/>
      <c r="HE760" s="126"/>
      <c r="HF760" s="126"/>
      <c r="HG760" s="126"/>
      <c r="HH760" s="126"/>
      <c r="HI760" s="126"/>
      <c r="HJ760" s="126"/>
      <c r="HK760" s="126"/>
      <c r="HL760" s="126"/>
      <c r="HM760" s="126"/>
      <c r="HN760" s="126"/>
      <c r="HO760" s="126"/>
      <c r="HP760" s="126"/>
      <c r="HQ760" s="126"/>
      <c r="HR760" s="126"/>
      <c r="HS760" s="126"/>
      <c r="HT760" s="126"/>
      <c r="HU760" s="126"/>
      <c r="HV760" s="126"/>
      <c r="HW760" s="126"/>
      <c r="HX760" s="126"/>
      <c r="HY760" s="126"/>
      <c r="HZ760" s="126"/>
      <c r="IA760" s="126"/>
      <c r="IB760" s="126"/>
      <c r="IC760" s="126"/>
      <c r="ID760" s="126"/>
      <c r="IE760" s="126"/>
      <c r="IF760" s="126"/>
      <c r="IG760" s="126"/>
      <c r="IH760" s="126"/>
      <c r="II760" s="126"/>
      <c r="IJ760" s="126"/>
      <c r="IK760" s="126"/>
      <c r="IL760" s="126"/>
      <c r="IM760" s="126"/>
      <c r="IN760" s="126"/>
      <c r="IO760" s="126"/>
      <c r="IP760" s="126"/>
      <c r="IQ760" s="126"/>
      <c r="IR760" s="126"/>
      <c r="IS760" s="126"/>
    </row>
    <row r="761" spans="1:253" s="127" customFormat="1" ht="21.95" customHeight="1" x14ac:dyDescent="0.25">
      <c r="A761" s="126"/>
      <c r="B761" s="287"/>
      <c r="C761" s="288"/>
      <c r="D761" s="289"/>
      <c r="E761" s="290"/>
      <c r="F761" s="132" t="s">
        <v>387</v>
      </c>
      <c r="G761" s="128"/>
      <c r="H761" s="128"/>
      <c r="I761" s="161"/>
      <c r="J761" s="128"/>
      <c r="K761" s="128"/>
      <c r="L761" s="128"/>
      <c r="M761" s="128"/>
      <c r="N761" s="128"/>
      <c r="O761" s="128"/>
      <c r="P761" s="128"/>
      <c r="Q761" s="128"/>
      <c r="R761" s="128"/>
      <c r="S761" s="128"/>
      <c r="T761" s="128"/>
      <c r="U761" s="128"/>
      <c r="V761" s="197">
        <f t="shared" si="5"/>
        <v>0</v>
      </c>
      <c r="W761" s="198">
        <f>SUM(I761)*I756</f>
        <v>0</v>
      </c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  <c r="EH761" s="126"/>
      <c r="EI761" s="126"/>
      <c r="EJ761" s="126"/>
      <c r="EK761" s="126"/>
      <c r="EL761" s="126"/>
      <c r="EM761" s="126"/>
      <c r="EN761" s="126"/>
      <c r="EO761" s="126"/>
      <c r="EP761" s="126"/>
      <c r="EQ761" s="126"/>
      <c r="ER761" s="126"/>
      <c r="ES761" s="126"/>
      <c r="ET761" s="126"/>
      <c r="EU761" s="126"/>
      <c r="EV761" s="126"/>
      <c r="EW761" s="126"/>
      <c r="EX761" s="126"/>
      <c r="EY761" s="126"/>
      <c r="EZ761" s="126"/>
      <c r="FA761" s="126"/>
      <c r="FB761" s="126"/>
      <c r="FC761" s="126"/>
      <c r="FD761" s="126"/>
      <c r="FE761" s="126"/>
      <c r="FF761" s="126"/>
      <c r="FG761" s="126"/>
      <c r="FH761" s="126"/>
      <c r="FI761" s="126"/>
      <c r="FJ761" s="126"/>
      <c r="FK761" s="126"/>
      <c r="FL761" s="126"/>
      <c r="FM761" s="126"/>
      <c r="FN761" s="126"/>
      <c r="FO761" s="126"/>
      <c r="FP761" s="126"/>
      <c r="FQ761" s="126"/>
      <c r="FR761" s="126"/>
      <c r="FS761" s="126"/>
      <c r="FT761" s="126"/>
      <c r="FU761" s="126"/>
      <c r="FV761" s="126"/>
      <c r="FW761" s="126"/>
      <c r="FX761" s="126"/>
      <c r="FY761" s="126"/>
      <c r="FZ761" s="126"/>
      <c r="GA761" s="126"/>
      <c r="GB761" s="126"/>
      <c r="GC761" s="126"/>
      <c r="GD761" s="126"/>
      <c r="GE761" s="126"/>
      <c r="GF761" s="126"/>
      <c r="GG761" s="126"/>
      <c r="GH761" s="126"/>
      <c r="GI761" s="126"/>
      <c r="GJ761" s="126"/>
      <c r="GK761" s="126"/>
      <c r="GL761" s="126"/>
      <c r="GM761" s="126"/>
      <c r="GN761" s="126"/>
      <c r="GO761" s="126"/>
      <c r="GP761" s="126"/>
      <c r="GQ761" s="126"/>
      <c r="GR761" s="126"/>
      <c r="GS761" s="126"/>
      <c r="GT761" s="126"/>
      <c r="GU761" s="126"/>
      <c r="GV761" s="126"/>
      <c r="GW761" s="126"/>
      <c r="GX761" s="126"/>
      <c r="GY761" s="126"/>
      <c r="GZ761" s="126"/>
      <c r="HA761" s="126"/>
      <c r="HB761" s="126"/>
      <c r="HC761" s="126"/>
      <c r="HD761" s="126"/>
      <c r="HE761" s="126"/>
      <c r="HF761" s="126"/>
      <c r="HG761" s="126"/>
      <c r="HH761" s="126"/>
      <c r="HI761" s="126"/>
      <c r="HJ761" s="126"/>
      <c r="HK761" s="126"/>
      <c r="HL761" s="126"/>
      <c r="HM761" s="126"/>
      <c r="HN761" s="126"/>
      <c r="HO761" s="126"/>
      <c r="HP761" s="126"/>
      <c r="HQ761" s="126"/>
      <c r="HR761" s="126"/>
      <c r="HS761" s="126"/>
      <c r="HT761" s="126"/>
      <c r="HU761" s="126"/>
      <c r="HV761" s="126"/>
      <c r="HW761" s="126"/>
      <c r="HX761" s="126"/>
      <c r="HY761" s="126"/>
      <c r="HZ761" s="126"/>
      <c r="IA761" s="126"/>
      <c r="IB761" s="126"/>
      <c r="IC761" s="126"/>
      <c r="ID761" s="126"/>
      <c r="IE761" s="126"/>
      <c r="IF761" s="126"/>
      <c r="IG761" s="126"/>
      <c r="IH761" s="126"/>
      <c r="II761" s="126"/>
      <c r="IJ761" s="126"/>
      <c r="IK761" s="126"/>
      <c r="IL761" s="126"/>
      <c r="IM761" s="126"/>
      <c r="IN761" s="126"/>
      <c r="IO761" s="126"/>
      <c r="IP761" s="126"/>
      <c r="IQ761" s="126"/>
      <c r="IR761" s="126"/>
      <c r="IS761" s="126"/>
    </row>
    <row r="762" spans="1:253" s="127" customFormat="1" ht="21.95" hidden="1" customHeight="1" x14ac:dyDescent="0.25">
      <c r="A762" s="126"/>
      <c r="B762" s="287"/>
      <c r="C762" s="288"/>
      <c r="D762" s="289"/>
      <c r="E762" s="290"/>
      <c r="F762" s="132" t="s">
        <v>388</v>
      </c>
      <c r="G762" s="128"/>
      <c r="H762" s="128"/>
      <c r="I762" s="278"/>
      <c r="J762" s="128"/>
      <c r="K762" s="128"/>
      <c r="L762" s="128"/>
      <c r="M762" s="128"/>
      <c r="N762" s="128"/>
      <c r="O762" s="128"/>
      <c r="P762" s="128"/>
      <c r="Q762" s="128"/>
      <c r="R762" s="128"/>
      <c r="S762" s="128"/>
      <c r="T762" s="128"/>
      <c r="U762" s="128"/>
      <c r="V762" s="197">
        <f t="shared" si="5"/>
        <v>0</v>
      </c>
      <c r="W762" s="198">
        <f>SUM(I762)*I756</f>
        <v>0</v>
      </c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  <c r="EH762" s="126"/>
      <c r="EI762" s="126"/>
      <c r="EJ762" s="126"/>
      <c r="EK762" s="126"/>
      <c r="EL762" s="126"/>
      <c r="EM762" s="126"/>
      <c r="EN762" s="126"/>
      <c r="EO762" s="126"/>
      <c r="EP762" s="126"/>
      <c r="EQ762" s="126"/>
      <c r="ER762" s="126"/>
      <c r="ES762" s="126"/>
      <c r="ET762" s="126"/>
      <c r="EU762" s="126"/>
      <c r="EV762" s="126"/>
      <c r="EW762" s="126"/>
      <c r="EX762" s="126"/>
      <c r="EY762" s="126"/>
      <c r="EZ762" s="126"/>
      <c r="FA762" s="126"/>
      <c r="FB762" s="126"/>
      <c r="FC762" s="126"/>
      <c r="FD762" s="126"/>
      <c r="FE762" s="126"/>
      <c r="FF762" s="126"/>
      <c r="FG762" s="126"/>
      <c r="FH762" s="126"/>
      <c r="FI762" s="126"/>
      <c r="FJ762" s="126"/>
      <c r="FK762" s="126"/>
      <c r="FL762" s="126"/>
      <c r="FM762" s="126"/>
      <c r="FN762" s="126"/>
      <c r="FO762" s="126"/>
      <c r="FP762" s="126"/>
      <c r="FQ762" s="126"/>
      <c r="FR762" s="126"/>
      <c r="FS762" s="126"/>
      <c r="FT762" s="126"/>
      <c r="FU762" s="126"/>
      <c r="FV762" s="126"/>
      <c r="FW762" s="126"/>
      <c r="FX762" s="126"/>
      <c r="FY762" s="126"/>
      <c r="FZ762" s="126"/>
      <c r="GA762" s="126"/>
      <c r="GB762" s="126"/>
      <c r="GC762" s="126"/>
      <c r="GD762" s="126"/>
      <c r="GE762" s="126"/>
      <c r="GF762" s="126"/>
      <c r="GG762" s="126"/>
      <c r="GH762" s="126"/>
      <c r="GI762" s="126"/>
      <c r="GJ762" s="126"/>
      <c r="GK762" s="126"/>
      <c r="GL762" s="126"/>
      <c r="GM762" s="126"/>
      <c r="GN762" s="126"/>
      <c r="GO762" s="126"/>
      <c r="GP762" s="126"/>
      <c r="GQ762" s="126"/>
      <c r="GR762" s="126"/>
      <c r="GS762" s="126"/>
      <c r="GT762" s="126"/>
      <c r="GU762" s="126"/>
      <c r="GV762" s="126"/>
      <c r="GW762" s="126"/>
      <c r="GX762" s="126"/>
      <c r="GY762" s="126"/>
      <c r="GZ762" s="126"/>
      <c r="HA762" s="126"/>
      <c r="HB762" s="126"/>
      <c r="HC762" s="126"/>
      <c r="HD762" s="126"/>
      <c r="HE762" s="126"/>
      <c r="HF762" s="126"/>
      <c r="HG762" s="126"/>
      <c r="HH762" s="126"/>
      <c r="HI762" s="126"/>
      <c r="HJ762" s="126"/>
      <c r="HK762" s="126"/>
      <c r="HL762" s="126"/>
      <c r="HM762" s="126"/>
      <c r="HN762" s="126"/>
      <c r="HO762" s="126"/>
      <c r="HP762" s="126"/>
      <c r="HQ762" s="126"/>
      <c r="HR762" s="126"/>
      <c r="HS762" s="126"/>
      <c r="HT762" s="126"/>
      <c r="HU762" s="126"/>
      <c r="HV762" s="126"/>
      <c r="HW762" s="126"/>
      <c r="HX762" s="126"/>
      <c r="HY762" s="126"/>
      <c r="HZ762" s="126"/>
      <c r="IA762" s="126"/>
      <c r="IB762" s="126"/>
      <c r="IC762" s="126"/>
      <c r="ID762" s="126"/>
      <c r="IE762" s="126"/>
      <c r="IF762" s="126"/>
      <c r="IG762" s="126"/>
      <c r="IH762" s="126"/>
      <c r="II762" s="126"/>
      <c r="IJ762" s="126"/>
      <c r="IK762" s="126"/>
      <c r="IL762" s="126"/>
      <c r="IM762" s="126"/>
      <c r="IN762" s="126"/>
      <c r="IO762" s="126"/>
      <c r="IP762" s="126"/>
      <c r="IQ762" s="126"/>
      <c r="IR762" s="126"/>
      <c r="IS762" s="126"/>
    </row>
    <row r="763" spans="1:253" s="127" customFormat="1" ht="21.95" customHeight="1" x14ac:dyDescent="0.25">
      <c r="A763" s="126"/>
      <c r="B763" s="287"/>
      <c r="C763" s="288"/>
      <c r="D763" s="289"/>
      <c r="E763" s="290"/>
      <c r="F763" s="132" t="s">
        <v>389</v>
      </c>
      <c r="G763" s="128"/>
      <c r="H763" s="128"/>
      <c r="I763" s="161"/>
      <c r="J763" s="128"/>
      <c r="K763" s="128"/>
      <c r="L763" s="128"/>
      <c r="M763" s="128"/>
      <c r="N763" s="128"/>
      <c r="O763" s="128"/>
      <c r="P763" s="128"/>
      <c r="Q763" s="128"/>
      <c r="R763" s="128"/>
      <c r="S763" s="128"/>
      <c r="T763" s="128"/>
      <c r="U763" s="128"/>
      <c r="V763" s="197">
        <f t="shared" si="5"/>
        <v>0</v>
      </c>
      <c r="W763" s="198">
        <f>SUM(I763)*I756</f>
        <v>0</v>
      </c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  <c r="EH763" s="126"/>
      <c r="EI763" s="126"/>
      <c r="EJ763" s="126"/>
      <c r="EK763" s="126"/>
      <c r="EL763" s="126"/>
      <c r="EM763" s="126"/>
      <c r="EN763" s="126"/>
      <c r="EO763" s="126"/>
      <c r="EP763" s="126"/>
      <c r="EQ763" s="126"/>
      <c r="ER763" s="126"/>
      <c r="ES763" s="126"/>
      <c r="ET763" s="126"/>
      <c r="EU763" s="126"/>
      <c r="EV763" s="126"/>
      <c r="EW763" s="126"/>
      <c r="EX763" s="126"/>
      <c r="EY763" s="126"/>
      <c r="EZ763" s="126"/>
      <c r="FA763" s="126"/>
      <c r="FB763" s="126"/>
      <c r="FC763" s="126"/>
      <c r="FD763" s="126"/>
      <c r="FE763" s="126"/>
      <c r="FF763" s="126"/>
      <c r="FG763" s="126"/>
      <c r="FH763" s="126"/>
      <c r="FI763" s="126"/>
      <c r="FJ763" s="126"/>
      <c r="FK763" s="126"/>
      <c r="FL763" s="126"/>
      <c r="FM763" s="126"/>
      <c r="FN763" s="126"/>
      <c r="FO763" s="126"/>
      <c r="FP763" s="126"/>
      <c r="FQ763" s="126"/>
      <c r="FR763" s="126"/>
      <c r="FS763" s="126"/>
      <c r="FT763" s="126"/>
      <c r="FU763" s="126"/>
      <c r="FV763" s="126"/>
      <c r="FW763" s="126"/>
      <c r="FX763" s="126"/>
      <c r="FY763" s="126"/>
      <c r="FZ763" s="126"/>
      <c r="GA763" s="126"/>
      <c r="GB763" s="126"/>
      <c r="GC763" s="126"/>
      <c r="GD763" s="126"/>
      <c r="GE763" s="126"/>
      <c r="GF763" s="126"/>
      <c r="GG763" s="126"/>
      <c r="GH763" s="126"/>
      <c r="GI763" s="126"/>
      <c r="GJ763" s="126"/>
      <c r="GK763" s="126"/>
      <c r="GL763" s="126"/>
      <c r="GM763" s="126"/>
      <c r="GN763" s="126"/>
      <c r="GO763" s="126"/>
      <c r="GP763" s="126"/>
      <c r="GQ763" s="126"/>
      <c r="GR763" s="126"/>
      <c r="GS763" s="126"/>
      <c r="GT763" s="126"/>
      <c r="GU763" s="126"/>
      <c r="GV763" s="126"/>
      <c r="GW763" s="126"/>
      <c r="GX763" s="126"/>
      <c r="GY763" s="126"/>
      <c r="GZ763" s="126"/>
      <c r="HA763" s="126"/>
      <c r="HB763" s="126"/>
      <c r="HC763" s="126"/>
      <c r="HD763" s="126"/>
      <c r="HE763" s="126"/>
      <c r="HF763" s="126"/>
      <c r="HG763" s="126"/>
      <c r="HH763" s="126"/>
      <c r="HI763" s="126"/>
      <c r="HJ763" s="126"/>
      <c r="HK763" s="126"/>
      <c r="HL763" s="126"/>
      <c r="HM763" s="126"/>
      <c r="HN763" s="126"/>
      <c r="HO763" s="126"/>
      <c r="HP763" s="126"/>
      <c r="HQ763" s="126"/>
      <c r="HR763" s="126"/>
      <c r="HS763" s="126"/>
      <c r="HT763" s="126"/>
      <c r="HU763" s="126"/>
      <c r="HV763" s="126"/>
      <c r="HW763" s="126"/>
      <c r="HX763" s="126"/>
      <c r="HY763" s="126"/>
      <c r="HZ763" s="126"/>
      <c r="IA763" s="126"/>
      <c r="IB763" s="126"/>
      <c r="IC763" s="126"/>
      <c r="ID763" s="126"/>
      <c r="IE763" s="126"/>
      <c r="IF763" s="126"/>
      <c r="IG763" s="126"/>
      <c r="IH763" s="126"/>
      <c r="II763" s="126"/>
      <c r="IJ763" s="126"/>
      <c r="IK763" s="126"/>
      <c r="IL763" s="126"/>
      <c r="IM763" s="126"/>
      <c r="IN763" s="126"/>
      <c r="IO763" s="126"/>
      <c r="IP763" s="126"/>
      <c r="IQ763" s="126"/>
      <c r="IR763" s="126"/>
      <c r="IS763" s="126"/>
    </row>
    <row r="764" spans="1:253" s="127" customFormat="1" ht="21.95" customHeight="1" x14ac:dyDescent="0.25">
      <c r="A764" s="126"/>
      <c r="B764" s="287"/>
      <c r="C764" s="288"/>
      <c r="D764" s="289"/>
      <c r="E764" s="290"/>
      <c r="F764" s="132" t="s">
        <v>390</v>
      </c>
      <c r="G764" s="128"/>
      <c r="H764" s="128"/>
      <c r="I764" s="161"/>
      <c r="J764" s="128"/>
      <c r="K764" s="128"/>
      <c r="L764" s="128"/>
      <c r="M764" s="128"/>
      <c r="N764" s="128"/>
      <c r="O764" s="128"/>
      <c r="P764" s="128"/>
      <c r="Q764" s="128"/>
      <c r="R764" s="128"/>
      <c r="S764" s="128"/>
      <c r="T764" s="128"/>
      <c r="U764" s="128"/>
      <c r="V764" s="197">
        <f t="shared" si="5"/>
        <v>0</v>
      </c>
      <c r="W764" s="198">
        <f>SUM(I764)*I756</f>
        <v>0</v>
      </c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  <c r="EH764" s="126"/>
      <c r="EI764" s="126"/>
      <c r="EJ764" s="126"/>
      <c r="EK764" s="126"/>
      <c r="EL764" s="126"/>
      <c r="EM764" s="126"/>
      <c r="EN764" s="126"/>
      <c r="EO764" s="126"/>
      <c r="EP764" s="126"/>
      <c r="EQ764" s="126"/>
      <c r="ER764" s="126"/>
      <c r="ES764" s="126"/>
      <c r="ET764" s="126"/>
      <c r="EU764" s="126"/>
      <c r="EV764" s="126"/>
      <c r="EW764" s="126"/>
      <c r="EX764" s="126"/>
      <c r="EY764" s="126"/>
      <c r="EZ764" s="126"/>
      <c r="FA764" s="126"/>
      <c r="FB764" s="126"/>
      <c r="FC764" s="126"/>
      <c r="FD764" s="126"/>
      <c r="FE764" s="126"/>
      <c r="FF764" s="126"/>
      <c r="FG764" s="126"/>
      <c r="FH764" s="126"/>
      <c r="FI764" s="126"/>
      <c r="FJ764" s="126"/>
      <c r="FK764" s="126"/>
      <c r="FL764" s="126"/>
      <c r="FM764" s="126"/>
      <c r="FN764" s="126"/>
      <c r="FO764" s="126"/>
      <c r="FP764" s="126"/>
      <c r="FQ764" s="126"/>
      <c r="FR764" s="126"/>
      <c r="FS764" s="126"/>
      <c r="FT764" s="126"/>
      <c r="FU764" s="126"/>
      <c r="FV764" s="126"/>
      <c r="FW764" s="126"/>
      <c r="FX764" s="126"/>
      <c r="FY764" s="126"/>
      <c r="FZ764" s="126"/>
      <c r="GA764" s="126"/>
      <c r="GB764" s="126"/>
      <c r="GC764" s="126"/>
      <c r="GD764" s="126"/>
      <c r="GE764" s="126"/>
      <c r="GF764" s="126"/>
      <c r="GG764" s="126"/>
      <c r="GH764" s="126"/>
      <c r="GI764" s="126"/>
      <c r="GJ764" s="126"/>
      <c r="GK764" s="126"/>
      <c r="GL764" s="126"/>
      <c r="GM764" s="126"/>
      <c r="GN764" s="126"/>
      <c r="GO764" s="126"/>
      <c r="GP764" s="126"/>
      <c r="GQ764" s="126"/>
      <c r="GR764" s="126"/>
      <c r="GS764" s="126"/>
      <c r="GT764" s="126"/>
      <c r="GU764" s="126"/>
      <c r="GV764" s="126"/>
      <c r="GW764" s="126"/>
      <c r="GX764" s="126"/>
      <c r="GY764" s="126"/>
      <c r="GZ764" s="126"/>
      <c r="HA764" s="126"/>
      <c r="HB764" s="126"/>
      <c r="HC764" s="126"/>
      <c r="HD764" s="126"/>
      <c r="HE764" s="126"/>
      <c r="HF764" s="126"/>
      <c r="HG764" s="126"/>
      <c r="HH764" s="126"/>
      <c r="HI764" s="126"/>
      <c r="HJ764" s="126"/>
      <c r="HK764" s="126"/>
      <c r="HL764" s="126"/>
      <c r="HM764" s="126"/>
      <c r="HN764" s="126"/>
      <c r="HO764" s="126"/>
      <c r="HP764" s="126"/>
      <c r="HQ764" s="126"/>
      <c r="HR764" s="126"/>
      <c r="HS764" s="126"/>
      <c r="HT764" s="126"/>
      <c r="HU764" s="126"/>
      <c r="HV764" s="126"/>
      <c r="HW764" s="126"/>
      <c r="HX764" s="126"/>
      <c r="HY764" s="126"/>
      <c r="HZ764" s="126"/>
      <c r="IA764" s="126"/>
      <c r="IB764" s="126"/>
      <c r="IC764" s="126"/>
      <c r="ID764" s="126"/>
      <c r="IE764" s="126"/>
      <c r="IF764" s="126"/>
      <c r="IG764" s="126"/>
      <c r="IH764" s="126"/>
      <c r="II764" s="126"/>
      <c r="IJ764" s="126"/>
      <c r="IK764" s="126"/>
      <c r="IL764" s="126"/>
      <c r="IM764" s="126"/>
      <c r="IN764" s="126"/>
      <c r="IO764" s="126"/>
      <c r="IP764" s="126"/>
      <c r="IQ764" s="126"/>
      <c r="IR764" s="126"/>
      <c r="IS764" s="126"/>
    </row>
    <row r="765" spans="1:253" s="144" customFormat="1" ht="4.5" customHeight="1" x14ac:dyDescent="0.25">
      <c r="A765" s="127"/>
      <c r="B765" s="107"/>
      <c r="C765" s="107"/>
      <c r="D765" s="107"/>
      <c r="E765" s="107"/>
      <c r="F765" s="199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200"/>
      <c r="W765" s="200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7"/>
      <c r="BU765" s="127"/>
      <c r="BV765" s="127"/>
      <c r="BW765" s="127"/>
      <c r="BX765" s="127"/>
      <c r="BY765" s="127"/>
      <c r="BZ765" s="127"/>
      <c r="CA765" s="127"/>
      <c r="CB765" s="127"/>
      <c r="CC765" s="127"/>
      <c r="CD765" s="127"/>
      <c r="CE765" s="127"/>
      <c r="CF765" s="127"/>
      <c r="CG765" s="127"/>
      <c r="CH765" s="127"/>
      <c r="CI765" s="127"/>
      <c r="CJ765" s="127"/>
      <c r="CK765" s="127"/>
      <c r="CL765" s="127"/>
      <c r="CM765" s="127"/>
      <c r="CN765" s="127"/>
      <c r="CO765" s="127"/>
      <c r="CP765" s="127"/>
      <c r="CQ765" s="127"/>
      <c r="CR765" s="127"/>
      <c r="CS765" s="127"/>
      <c r="CT765" s="127"/>
      <c r="CU765" s="127"/>
      <c r="CV765" s="127"/>
      <c r="CW765" s="127"/>
      <c r="CX765" s="127"/>
      <c r="CY765" s="127"/>
      <c r="CZ765" s="127"/>
      <c r="DA765" s="127"/>
      <c r="DB765" s="127"/>
      <c r="DC765" s="127"/>
      <c r="DD765" s="127"/>
      <c r="DE765" s="127"/>
      <c r="DF765" s="127"/>
      <c r="DG765" s="127"/>
      <c r="DH765" s="127"/>
      <c r="DI765" s="127"/>
      <c r="DJ765" s="127"/>
      <c r="DK765" s="127"/>
      <c r="DL765" s="127"/>
      <c r="DM765" s="127"/>
      <c r="DN765" s="127"/>
      <c r="DO765" s="127"/>
      <c r="DP765" s="127"/>
      <c r="DQ765" s="127"/>
      <c r="DR765" s="127"/>
      <c r="DS765" s="127"/>
      <c r="DT765" s="127"/>
      <c r="DU765" s="127"/>
      <c r="DV765" s="127"/>
      <c r="DW765" s="127"/>
      <c r="DX765" s="127"/>
      <c r="DY765" s="127"/>
      <c r="DZ765" s="127"/>
      <c r="EA765" s="127"/>
      <c r="EB765" s="127"/>
      <c r="EC765" s="127"/>
      <c r="ED765" s="127"/>
      <c r="EE765" s="127"/>
      <c r="EF765" s="127"/>
      <c r="EG765" s="127"/>
      <c r="EH765" s="127"/>
      <c r="EI765" s="127"/>
      <c r="EJ765" s="127"/>
      <c r="EK765" s="127"/>
      <c r="EL765" s="127"/>
      <c r="EM765" s="127"/>
      <c r="EN765" s="127"/>
      <c r="EO765" s="127"/>
      <c r="EP765" s="127"/>
      <c r="EQ765" s="127"/>
      <c r="ER765" s="127"/>
      <c r="ES765" s="127"/>
      <c r="ET765" s="127"/>
      <c r="EU765" s="127"/>
      <c r="EV765" s="127"/>
      <c r="EW765" s="127"/>
      <c r="EX765" s="127"/>
      <c r="EY765" s="127"/>
      <c r="EZ765" s="127"/>
      <c r="FA765" s="127"/>
      <c r="FB765" s="127"/>
      <c r="FC765" s="127"/>
      <c r="FD765" s="127"/>
      <c r="FE765" s="127"/>
      <c r="FF765" s="127"/>
      <c r="FG765" s="127"/>
      <c r="FH765" s="127"/>
      <c r="FI765" s="127"/>
      <c r="FJ765" s="127"/>
      <c r="FK765" s="127"/>
      <c r="FL765" s="127"/>
      <c r="FM765" s="127"/>
      <c r="FN765" s="127"/>
      <c r="FO765" s="127"/>
      <c r="FP765" s="127"/>
      <c r="FQ765" s="127"/>
      <c r="FR765" s="127"/>
      <c r="FS765" s="127"/>
      <c r="FT765" s="127"/>
      <c r="FU765" s="127"/>
      <c r="FV765" s="127"/>
      <c r="FW765" s="127"/>
      <c r="FX765" s="127"/>
      <c r="FY765" s="127"/>
      <c r="FZ765" s="127"/>
      <c r="GA765" s="127"/>
      <c r="GB765" s="127"/>
      <c r="GC765" s="127"/>
      <c r="GD765" s="127"/>
      <c r="GE765" s="127"/>
      <c r="GF765" s="127"/>
      <c r="GG765" s="127"/>
      <c r="GH765" s="127"/>
      <c r="GI765" s="127"/>
      <c r="GJ765" s="127"/>
      <c r="GK765" s="127"/>
      <c r="GL765" s="127"/>
      <c r="GM765" s="127"/>
      <c r="GN765" s="127"/>
      <c r="GO765" s="127"/>
      <c r="GP765" s="127"/>
      <c r="GQ765" s="127"/>
      <c r="GR765" s="127"/>
      <c r="GS765" s="127"/>
      <c r="GT765" s="127"/>
      <c r="GU765" s="127"/>
      <c r="GV765" s="127"/>
      <c r="GW765" s="127"/>
      <c r="GX765" s="127"/>
      <c r="GY765" s="127"/>
      <c r="GZ765" s="127"/>
      <c r="HA765" s="127"/>
      <c r="HB765" s="127"/>
      <c r="HC765" s="127"/>
      <c r="HD765" s="127"/>
      <c r="HE765" s="127"/>
      <c r="HF765" s="127"/>
      <c r="HG765" s="127"/>
      <c r="HH765" s="127"/>
      <c r="HI765" s="127"/>
      <c r="HJ765" s="127"/>
      <c r="HK765" s="127"/>
      <c r="HL765" s="127"/>
      <c r="HM765" s="127"/>
      <c r="HN765" s="127"/>
      <c r="HO765" s="127"/>
      <c r="HP765" s="127"/>
      <c r="HQ765" s="127"/>
      <c r="HR765" s="127"/>
      <c r="HS765" s="127"/>
      <c r="HT765" s="127"/>
      <c r="HU765" s="127"/>
      <c r="HV765" s="127"/>
      <c r="HW765" s="127"/>
      <c r="HX765" s="127"/>
      <c r="HY765" s="127"/>
      <c r="HZ765" s="127"/>
      <c r="IA765" s="127"/>
      <c r="IB765" s="127"/>
      <c r="IC765" s="127"/>
      <c r="ID765" s="127"/>
      <c r="IE765" s="127"/>
      <c r="IF765" s="127"/>
      <c r="IG765" s="127"/>
      <c r="IH765" s="127"/>
      <c r="II765" s="127"/>
      <c r="IJ765" s="127"/>
      <c r="IK765" s="127"/>
      <c r="IL765" s="127"/>
      <c r="IM765" s="127"/>
      <c r="IN765" s="127"/>
      <c r="IO765" s="127"/>
      <c r="IP765" s="127"/>
      <c r="IQ765" s="127"/>
      <c r="IR765" s="127"/>
      <c r="IS765" s="127"/>
    </row>
    <row r="766" spans="1:253" s="127" customFormat="1" ht="20.100000000000001" customHeight="1" x14ac:dyDescent="0.25">
      <c r="A766" s="126"/>
      <c r="B766" s="287"/>
      <c r="C766" s="288" t="s">
        <v>407</v>
      </c>
      <c r="D766" s="289" t="s">
        <v>396</v>
      </c>
      <c r="E766" s="290"/>
      <c r="F766" s="291"/>
      <c r="G766" s="125"/>
      <c r="H766" s="128"/>
      <c r="I766" s="284">
        <v>320</v>
      </c>
      <c r="J766" s="128"/>
      <c r="K766" s="128"/>
      <c r="L766" s="128"/>
      <c r="M766" s="128"/>
      <c r="N766" s="128"/>
      <c r="O766" s="128"/>
      <c r="P766" s="128"/>
      <c r="Q766" s="128"/>
      <c r="R766" s="128"/>
      <c r="S766" s="128"/>
      <c r="T766" s="128"/>
      <c r="U766" s="128"/>
      <c r="V766" s="187"/>
      <c r="W766" s="188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  <c r="EH766" s="126"/>
      <c r="EI766" s="126"/>
      <c r="EJ766" s="126"/>
      <c r="EK766" s="126"/>
      <c r="EL766" s="126"/>
      <c r="EM766" s="126"/>
      <c r="EN766" s="126"/>
      <c r="EO766" s="126"/>
      <c r="EP766" s="126"/>
      <c r="EQ766" s="126"/>
      <c r="ER766" s="126"/>
      <c r="ES766" s="126"/>
      <c r="ET766" s="126"/>
      <c r="EU766" s="126"/>
      <c r="EV766" s="126"/>
      <c r="EW766" s="126"/>
      <c r="EX766" s="126"/>
      <c r="EY766" s="126"/>
      <c r="EZ766" s="126"/>
      <c r="FA766" s="126"/>
      <c r="FB766" s="126"/>
      <c r="FC766" s="126"/>
      <c r="FD766" s="126"/>
      <c r="FE766" s="126"/>
      <c r="FF766" s="126"/>
      <c r="FG766" s="126"/>
      <c r="FH766" s="126"/>
      <c r="FI766" s="126"/>
      <c r="FJ766" s="126"/>
      <c r="FK766" s="126"/>
      <c r="FL766" s="126"/>
      <c r="FM766" s="126"/>
      <c r="FN766" s="126"/>
      <c r="FO766" s="126"/>
      <c r="FP766" s="126"/>
      <c r="FQ766" s="126"/>
      <c r="FR766" s="126"/>
      <c r="FS766" s="126"/>
      <c r="FT766" s="126"/>
      <c r="FU766" s="126"/>
      <c r="FV766" s="126"/>
      <c r="FW766" s="126"/>
      <c r="FX766" s="126"/>
      <c r="FY766" s="126"/>
      <c r="FZ766" s="126"/>
      <c r="GA766" s="126"/>
      <c r="GB766" s="126"/>
      <c r="GC766" s="126"/>
      <c r="GD766" s="126"/>
      <c r="GE766" s="126"/>
      <c r="GF766" s="126"/>
      <c r="GG766" s="126"/>
      <c r="GH766" s="126"/>
      <c r="GI766" s="126"/>
      <c r="GJ766" s="126"/>
      <c r="GK766" s="126"/>
      <c r="GL766" s="126"/>
      <c r="GM766" s="126"/>
      <c r="GN766" s="126"/>
      <c r="GO766" s="126"/>
      <c r="GP766" s="126"/>
      <c r="GQ766" s="126"/>
      <c r="GR766" s="126"/>
      <c r="GS766" s="126"/>
      <c r="GT766" s="126"/>
      <c r="GU766" s="126"/>
      <c r="GV766" s="126"/>
      <c r="GW766" s="126"/>
      <c r="GX766" s="126"/>
      <c r="GY766" s="126"/>
      <c r="GZ766" s="126"/>
      <c r="HA766" s="126"/>
      <c r="HB766" s="126"/>
      <c r="HC766" s="126"/>
      <c r="HD766" s="126"/>
      <c r="HE766" s="126"/>
      <c r="HF766" s="126"/>
      <c r="HG766" s="126"/>
      <c r="HH766" s="126"/>
      <c r="HI766" s="126"/>
      <c r="HJ766" s="126"/>
      <c r="HK766" s="126"/>
      <c r="HL766" s="126"/>
      <c r="HM766" s="126"/>
      <c r="HN766" s="126"/>
      <c r="HO766" s="126"/>
      <c r="HP766" s="126"/>
      <c r="HQ766" s="126"/>
      <c r="HR766" s="126"/>
      <c r="HS766" s="126"/>
      <c r="HT766" s="126"/>
      <c r="HU766" s="126"/>
      <c r="HV766" s="126"/>
      <c r="HW766" s="126"/>
      <c r="HX766" s="126"/>
      <c r="HY766" s="126"/>
      <c r="HZ766" s="126"/>
      <c r="IA766" s="126"/>
      <c r="IB766" s="126"/>
      <c r="IC766" s="126"/>
      <c r="ID766" s="126"/>
      <c r="IE766" s="126"/>
      <c r="IF766" s="126"/>
      <c r="IG766" s="126"/>
      <c r="IH766" s="126"/>
      <c r="II766" s="126"/>
      <c r="IJ766" s="126"/>
      <c r="IK766" s="126"/>
      <c r="IL766" s="126"/>
      <c r="IM766" s="126"/>
      <c r="IN766" s="126"/>
      <c r="IO766" s="126"/>
      <c r="IP766" s="126"/>
      <c r="IQ766" s="126"/>
      <c r="IR766" s="126"/>
      <c r="IS766" s="126"/>
    </row>
    <row r="767" spans="1:253" s="127" customFormat="1" ht="21.75" customHeight="1" x14ac:dyDescent="0.25">
      <c r="A767" s="126"/>
      <c r="B767" s="287"/>
      <c r="C767" s="288"/>
      <c r="D767" s="289"/>
      <c r="E767" s="290"/>
      <c r="F767" s="292"/>
      <c r="G767" s="128"/>
      <c r="H767" s="128"/>
      <c r="I767" s="129" t="s">
        <v>412</v>
      </c>
      <c r="J767" s="128"/>
      <c r="K767" s="128"/>
      <c r="L767" s="128"/>
      <c r="M767" s="128"/>
      <c r="N767" s="128"/>
      <c r="O767" s="128"/>
      <c r="P767" s="128"/>
      <c r="Q767" s="128"/>
      <c r="R767" s="128"/>
      <c r="S767" s="128"/>
      <c r="T767" s="128"/>
      <c r="U767" s="128"/>
      <c r="V767" s="189"/>
      <c r="W767" s="190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  <c r="EH767" s="126"/>
      <c r="EI767" s="126"/>
      <c r="EJ767" s="126"/>
      <c r="EK767" s="126"/>
      <c r="EL767" s="126"/>
      <c r="EM767" s="126"/>
      <c r="EN767" s="126"/>
      <c r="EO767" s="126"/>
      <c r="EP767" s="126"/>
      <c r="EQ767" s="126"/>
      <c r="ER767" s="126"/>
      <c r="ES767" s="126"/>
      <c r="ET767" s="126"/>
      <c r="EU767" s="126"/>
      <c r="EV767" s="126"/>
      <c r="EW767" s="126"/>
      <c r="EX767" s="126"/>
      <c r="EY767" s="126"/>
      <c r="EZ767" s="126"/>
      <c r="FA767" s="126"/>
      <c r="FB767" s="126"/>
      <c r="FC767" s="126"/>
      <c r="FD767" s="126"/>
      <c r="FE767" s="126"/>
      <c r="FF767" s="126"/>
      <c r="FG767" s="126"/>
      <c r="FH767" s="126"/>
      <c r="FI767" s="126"/>
      <c r="FJ767" s="126"/>
      <c r="FK767" s="126"/>
      <c r="FL767" s="126"/>
      <c r="FM767" s="126"/>
      <c r="FN767" s="126"/>
      <c r="FO767" s="126"/>
      <c r="FP767" s="126"/>
      <c r="FQ767" s="126"/>
      <c r="FR767" s="126"/>
      <c r="FS767" s="126"/>
      <c r="FT767" s="126"/>
      <c r="FU767" s="126"/>
      <c r="FV767" s="126"/>
      <c r="FW767" s="126"/>
      <c r="FX767" s="126"/>
      <c r="FY767" s="126"/>
      <c r="FZ767" s="126"/>
      <c r="GA767" s="126"/>
      <c r="GB767" s="126"/>
      <c r="GC767" s="126"/>
      <c r="GD767" s="126"/>
      <c r="GE767" s="126"/>
      <c r="GF767" s="126"/>
      <c r="GG767" s="126"/>
      <c r="GH767" s="126"/>
      <c r="GI767" s="126"/>
      <c r="GJ767" s="126"/>
      <c r="GK767" s="126"/>
      <c r="GL767" s="126"/>
      <c r="GM767" s="126"/>
      <c r="GN767" s="126"/>
      <c r="GO767" s="126"/>
      <c r="GP767" s="126"/>
      <c r="GQ767" s="126"/>
      <c r="GR767" s="126"/>
      <c r="GS767" s="126"/>
      <c r="GT767" s="126"/>
      <c r="GU767" s="126"/>
      <c r="GV767" s="126"/>
      <c r="GW767" s="126"/>
      <c r="GX767" s="126"/>
      <c r="GY767" s="126"/>
      <c r="GZ767" s="126"/>
      <c r="HA767" s="126"/>
      <c r="HB767" s="126"/>
      <c r="HC767" s="126"/>
      <c r="HD767" s="126"/>
      <c r="HE767" s="126"/>
      <c r="HF767" s="126"/>
      <c r="HG767" s="126"/>
      <c r="HH767" s="126"/>
      <c r="HI767" s="126"/>
      <c r="HJ767" s="126"/>
      <c r="HK767" s="126"/>
      <c r="HL767" s="126"/>
      <c r="HM767" s="126"/>
      <c r="HN767" s="126"/>
      <c r="HO767" s="126"/>
      <c r="HP767" s="126"/>
      <c r="HQ767" s="126"/>
      <c r="HR767" s="126"/>
      <c r="HS767" s="126"/>
      <c r="HT767" s="126"/>
      <c r="HU767" s="126"/>
      <c r="HV767" s="126"/>
      <c r="HW767" s="126"/>
      <c r="HX767" s="126"/>
      <c r="HY767" s="126"/>
      <c r="HZ767" s="126"/>
      <c r="IA767" s="126"/>
      <c r="IB767" s="126"/>
      <c r="IC767" s="126"/>
      <c r="ID767" s="126"/>
      <c r="IE767" s="126"/>
      <c r="IF767" s="126"/>
      <c r="IG767" s="126"/>
      <c r="IH767" s="126"/>
      <c r="II767" s="126"/>
      <c r="IJ767" s="126"/>
      <c r="IK767" s="126"/>
      <c r="IL767" s="126"/>
      <c r="IM767" s="126"/>
      <c r="IN767" s="126"/>
      <c r="IO767" s="126"/>
      <c r="IP767" s="126"/>
      <c r="IQ767" s="126"/>
      <c r="IR767" s="126"/>
      <c r="IS767" s="126"/>
    </row>
    <row r="768" spans="1:253" s="127" customFormat="1" ht="21.95" customHeight="1" x14ac:dyDescent="0.25">
      <c r="A768" s="126"/>
      <c r="B768" s="287"/>
      <c r="C768" s="288"/>
      <c r="D768" s="289"/>
      <c r="E768" s="290"/>
      <c r="F768" s="132" t="s">
        <v>394</v>
      </c>
      <c r="G768" s="128"/>
      <c r="H768" s="128"/>
      <c r="I768" s="278"/>
      <c r="J768" s="128"/>
      <c r="K768" s="128"/>
      <c r="L768" s="128"/>
      <c r="M768" s="128"/>
      <c r="N768" s="128"/>
      <c r="O768" s="128"/>
      <c r="P768" s="128"/>
      <c r="Q768" s="128"/>
      <c r="R768" s="128"/>
      <c r="S768" s="128"/>
      <c r="T768" s="128"/>
      <c r="U768" s="128"/>
      <c r="V768" s="197">
        <f t="shared" ref="V768:V774" si="6">SUM(H768:P768)</f>
        <v>0</v>
      </c>
      <c r="W768" s="198">
        <f>SUM(I768)*I766</f>
        <v>0</v>
      </c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  <c r="EH768" s="126"/>
      <c r="EI768" s="126"/>
      <c r="EJ768" s="126"/>
      <c r="EK768" s="126"/>
      <c r="EL768" s="126"/>
      <c r="EM768" s="126"/>
      <c r="EN768" s="126"/>
      <c r="EO768" s="126"/>
      <c r="EP768" s="126"/>
      <c r="EQ768" s="126"/>
      <c r="ER768" s="126"/>
      <c r="ES768" s="126"/>
      <c r="ET768" s="126"/>
      <c r="EU768" s="126"/>
      <c r="EV768" s="126"/>
      <c r="EW768" s="126"/>
      <c r="EX768" s="126"/>
      <c r="EY768" s="126"/>
      <c r="EZ768" s="126"/>
      <c r="FA768" s="126"/>
      <c r="FB768" s="126"/>
      <c r="FC768" s="126"/>
      <c r="FD768" s="126"/>
      <c r="FE768" s="126"/>
      <c r="FF768" s="126"/>
      <c r="FG768" s="126"/>
      <c r="FH768" s="126"/>
      <c r="FI768" s="126"/>
      <c r="FJ768" s="126"/>
      <c r="FK768" s="126"/>
      <c r="FL768" s="126"/>
      <c r="FM768" s="126"/>
      <c r="FN768" s="126"/>
      <c r="FO768" s="126"/>
      <c r="FP768" s="126"/>
      <c r="FQ768" s="126"/>
      <c r="FR768" s="126"/>
      <c r="FS768" s="126"/>
      <c r="FT768" s="126"/>
      <c r="FU768" s="126"/>
      <c r="FV768" s="126"/>
      <c r="FW768" s="126"/>
      <c r="FX768" s="126"/>
      <c r="FY768" s="126"/>
      <c r="FZ768" s="126"/>
      <c r="GA768" s="126"/>
      <c r="GB768" s="126"/>
      <c r="GC768" s="126"/>
      <c r="GD768" s="126"/>
      <c r="GE768" s="126"/>
      <c r="GF768" s="126"/>
      <c r="GG768" s="126"/>
      <c r="GH768" s="126"/>
      <c r="GI768" s="126"/>
      <c r="GJ768" s="126"/>
      <c r="GK768" s="126"/>
      <c r="GL768" s="126"/>
      <c r="GM768" s="126"/>
      <c r="GN768" s="126"/>
      <c r="GO768" s="126"/>
      <c r="GP768" s="126"/>
      <c r="GQ768" s="126"/>
      <c r="GR768" s="126"/>
      <c r="GS768" s="126"/>
      <c r="GT768" s="126"/>
      <c r="GU768" s="126"/>
      <c r="GV768" s="126"/>
      <c r="GW768" s="126"/>
      <c r="GX768" s="126"/>
      <c r="GY768" s="126"/>
      <c r="GZ768" s="126"/>
      <c r="HA768" s="126"/>
      <c r="HB768" s="126"/>
      <c r="HC768" s="126"/>
      <c r="HD768" s="126"/>
      <c r="HE768" s="126"/>
      <c r="HF768" s="126"/>
      <c r="HG768" s="126"/>
      <c r="HH768" s="126"/>
      <c r="HI768" s="126"/>
      <c r="HJ768" s="126"/>
      <c r="HK768" s="126"/>
      <c r="HL768" s="126"/>
      <c r="HM768" s="126"/>
      <c r="HN768" s="126"/>
      <c r="HO768" s="126"/>
      <c r="HP768" s="126"/>
      <c r="HQ768" s="126"/>
      <c r="HR768" s="126"/>
      <c r="HS768" s="126"/>
      <c r="HT768" s="126"/>
      <c r="HU768" s="126"/>
      <c r="HV768" s="126"/>
      <c r="HW768" s="126"/>
      <c r="HX768" s="126"/>
      <c r="HY768" s="126"/>
      <c r="HZ768" s="126"/>
      <c r="IA768" s="126"/>
      <c r="IB768" s="126"/>
      <c r="IC768" s="126"/>
      <c r="ID768" s="126"/>
      <c r="IE768" s="126"/>
      <c r="IF768" s="126"/>
      <c r="IG768" s="126"/>
      <c r="IH768" s="126"/>
      <c r="II768" s="126"/>
      <c r="IJ768" s="126"/>
      <c r="IK768" s="126"/>
      <c r="IL768" s="126"/>
      <c r="IM768" s="126"/>
      <c r="IN768" s="126"/>
      <c r="IO768" s="126"/>
      <c r="IP768" s="126"/>
      <c r="IQ768" s="126"/>
      <c r="IR768" s="126"/>
      <c r="IS768" s="126"/>
    </row>
    <row r="769" spans="1:253" s="127" customFormat="1" ht="21.95" customHeight="1" x14ac:dyDescent="0.25">
      <c r="A769" s="126"/>
      <c r="B769" s="296"/>
      <c r="C769" s="301"/>
      <c r="D769" s="299"/>
      <c r="E769" s="300"/>
      <c r="F769" s="132" t="s">
        <v>386</v>
      </c>
      <c r="G769" s="128"/>
      <c r="H769" s="128"/>
      <c r="I769" s="161"/>
      <c r="J769" s="128"/>
      <c r="K769" s="128"/>
      <c r="L769" s="128"/>
      <c r="M769" s="128"/>
      <c r="N769" s="128"/>
      <c r="O769" s="128"/>
      <c r="P769" s="128"/>
      <c r="Q769" s="128"/>
      <c r="R769" s="128"/>
      <c r="S769" s="128"/>
      <c r="T769" s="128"/>
      <c r="U769" s="128"/>
      <c r="V769" s="197">
        <f t="shared" si="6"/>
        <v>0</v>
      </c>
      <c r="W769" s="198">
        <f>SUM(I769)*I766</f>
        <v>0</v>
      </c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  <c r="EH769" s="126"/>
      <c r="EI769" s="126"/>
      <c r="EJ769" s="126"/>
      <c r="EK769" s="126"/>
      <c r="EL769" s="126"/>
      <c r="EM769" s="126"/>
      <c r="EN769" s="126"/>
      <c r="EO769" s="126"/>
      <c r="EP769" s="126"/>
      <c r="EQ769" s="126"/>
      <c r="ER769" s="126"/>
      <c r="ES769" s="126"/>
      <c r="ET769" s="126"/>
      <c r="EU769" s="126"/>
      <c r="EV769" s="126"/>
      <c r="EW769" s="126"/>
      <c r="EX769" s="126"/>
      <c r="EY769" s="126"/>
      <c r="EZ769" s="126"/>
      <c r="FA769" s="126"/>
      <c r="FB769" s="126"/>
      <c r="FC769" s="126"/>
      <c r="FD769" s="126"/>
      <c r="FE769" s="126"/>
      <c r="FF769" s="126"/>
      <c r="FG769" s="126"/>
      <c r="FH769" s="126"/>
      <c r="FI769" s="126"/>
      <c r="FJ769" s="126"/>
      <c r="FK769" s="126"/>
      <c r="FL769" s="126"/>
      <c r="FM769" s="126"/>
      <c r="FN769" s="126"/>
      <c r="FO769" s="126"/>
      <c r="FP769" s="126"/>
      <c r="FQ769" s="126"/>
      <c r="FR769" s="126"/>
      <c r="FS769" s="126"/>
      <c r="FT769" s="126"/>
      <c r="FU769" s="126"/>
      <c r="FV769" s="126"/>
      <c r="FW769" s="126"/>
      <c r="FX769" s="126"/>
      <c r="FY769" s="126"/>
      <c r="FZ769" s="126"/>
      <c r="GA769" s="126"/>
      <c r="GB769" s="126"/>
      <c r="GC769" s="126"/>
      <c r="GD769" s="126"/>
      <c r="GE769" s="126"/>
      <c r="GF769" s="126"/>
      <c r="GG769" s="126"/>
      <c r="GH769" s="126"/>
      <c r="GI769" s="126"/>
      <c r="GJ769" s="126"/>
      <c r="GK769" s="126"/>
      <c r="GL769" s="126"/>
      <c r="GM769" s="126"/>
      <c r="GN769" s="126"/>
      <c r="GO769" s="126"/>
      <c r="GP769" s="126"/>
      <c r="GQ769" s="126"/>
      <c r="GR769" s="126"/>
      <c r="GS769" s="126"/>
      <c r="GT769" s="126"/>
      <c r="GU769" s="126"/>
      <c r="GV769" s="126"/>
      <c r="GW769" s="126"/>
      <c r="GX769" s="126"/>
      <c r="GY769" s="126"/>
      <c r="GZ769" s="126"/>
      <c r="HA769" s="126"/>
      <c r="HB769" s="126"/>
      <c r="HC769" s="126"/>
      <c r="HD769" s="126"/>
      <c r="HE769" s="126"/>
      <c r="HF769" s="126"/>
      <c r="HG769" s="126"/>
      <c r="HH769" s="126"/>
      <c r="HI769" s="126"/>
      <c r="HJ769" s="126"/>
      <c r="HK769" s="126"/>
      <c r="HL769" s="126"/>
      <c r="HM769" s="126"/>
      <c r="HN769" s="126"/>
      <c r="HO769" s="126"/>
      <c r="HP769" s="126"/>
      <c r="HQ769" s="126"/>
      <c r="HR769" s="126"/>
      <c r="HS769" s="126"/>
      <c r="HT769" s="126"/>
      <c r="HU769" s="126"/>
      <c r="HV769" s="126"/>
      <c r="HW769" s="126"/>
      <c r="HX769" s="126"/>
      <c r="HY769" s="126"/>
      <c r="HZ769" s="126"/>
      <c r="IA769" s="126"/>
      <c r="IB769" s="126"/>
      <c r="IC769" s="126"/>
      <c r="ID769" s="126"/>
      <c r="IE769" s="126"/>
      <c r="IF769" s="126"/>
      <c r="IG769" s="126"/>
      <c r="IH769" s="126"/>
      <c r="II769" s="126"/>
      <c r="IJ769" s="126"/>
      <c r="IK769" s="126"/>
      <c r="IL769" s="126"/>
      <c r="IM769" s="126"/>
      <c r="IN769" s="126"/>
      <c r="IO769" s="126"/>
      <c r="IP769" s="126"/>
      <c r="IQ769" s="126"/>
      <c r="IR769" s="126"/>
      <c r="IS769" s="126"/>
    </row>
    <row r="770" spans="1:253" s="127" customFormat="1" ht="21.95" customHeight="1" x14ac:dyDescent="0.25">
      <c r="A770" s="126"/>
      <c r="B770" s="296"/>
      <c r="C770" s="301"/>
      <c r="D770" s="299"/>
      <c r="E770" s="300"/>
      <c r="F770" s="132" t="s">
        <v>395</v>
      </c>
      <c r="G770" s="128"/>
      <c r="H770" s="128"/>
      <c r="I770" s="278"/>
      <c r="J770" s="128"/>
      <c r="K770" s="128"/>
      <c r="L770" s="128"/>
      <c r="M770" s="128"/>
      <c r="N770" s="128"/>
      <c r="O770" s="128"/>
      <c r="P770" s="128"/>
      <c r="Q770" s="128"/>
      <c r="R770" s="128"/>
      <c r="S770" s="128"/>
      <c r="T770" s="128"/>
      <c r="U770" s="128"/>
      <c r="V770" s="197">
        <f t="shared" si="6"/>
        <v>0</v>
      </c>
      <c r="W770" s="198">
        <f>SUM(I770)*I766</f>
        <v>0</v>
      </c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  <c r="EH770" s="126"/>
      <c r="EI770" s="126"/>
      <c r="EJ770" s="126"/>
      <c r="EK770" s="126"/>
      <c r="EL770" s="126"/>
      <c r="EM770" s="126"/>
      <c r="EN770" s="126"/>
      <c r="EO770" s="126"/>
      <c r="EP770" s="126"/>
      <c r="EQ770" s="126"/>
      <c r="ER770" s="126"/>
      <c r="ES770" s="126"/>
      <c r="ET770" s="126"/>
      <c r="EU770" s="126"/>
      <c r="EV770" s="126"/>
      <c r="EW770" s="126"/>
      <c r="EX770" s="126"/>
      <c r="EY770" s="126"/>
      <c r="EZ770" s="126"/>
      <c r="FA770" s="126"/>
      <c r="FB770" s="126"/>
      <c r="FC770" s="126"/>
      <c r="FD770" s="126"/>
      <c r="FE770" s="126"/>
      <c r="FF770" s="126"/>
      <c r="FG770" s="126"/>
      <c r="FH770" s="126"/>
      <c r="FI770" s="126"/>
      <c r="FJ770" s="126"/>
      <c r="FK770" s="126"/>
      <c r="FL770" s="126"/>
      <c r="FM770" s="126"/>
      <c r="FN770" s="126"/>
      <c r="FO770" s="126"/>
      <c r="FP770" s="126"/>
      <c r="FQ770" s="126"/>
      <c r="FR770" s="126"/>
      <c r="FS770" s="126"/>
      <c r="FT770" s="126"/>
      <c r="FU770" s="126"/>
      <c r="FV770" s="126"/>
      <c r="FW770" s="126"/>
      <c r="FX770" s="126"/>
      <c r="FY770" s="126"/>
      <c r="FZ770" s="126"/>
      <c r="GA770" s="126"/>
      <c r="GB770" s="126"/>
      <c r="GC770" s="126"/>
      <c r="GD770" s="126"/>
      <c r="GE770" s="126"/>
      <c r="GF770" s="126"/>
      <c r="GG770" s="126"/>
      <c r="GH770" s="126"/>
      <c r="GI770" s="126"/>
      <c r="GJ770" s="126"/>
      <c r="GK770" s="126"/>
      <c r="GL770" s="126"/>
      <c r="GM770" s="126"/>
      <c r="GN770" s="126"/>
      <c r="GO770" s="126"/>
      <c r="GP770" s="126"/>
      <c r="GQ770" s="126"/>
      <c r="GR770" s="126"/>
      <c r="GS770" s="126"/>
      <c r="GT770" s="126"/>
      <c r="GU770" s="126"/>
      <c r="GV770" s="126"/>
      <c r="GW770" s="126"/>
      <c r="GX770" s="126"/>
      <c r="GY770" s="126"/>
      <c r="GZ770" s="126"/>
      <c r="HA770" s="126"/>
      <c r="HB770" s="126"/>
      <c r="HC770" s="126"/>
      <c r="HD770" s="126"/>
      <c r="HE770" s="126"/>
      <c r="HF770" s="126"/>
      <c r="HG770" s="126"/>
      <c r="HH770" s="126"/>
      <c r="HI770" s="126"/>
      <c r="HJ770" s="126"/>
      <c r="HK770" s="126"/>
      <c r="HL770" s="126"/>
      <c r="HM770" s="126"/>
      <c r="HN770" s="126"/>
      <c r="HO770" s="126"/>
      <c r="HP770" s="126"/>
      <c r="HQ770" s="126"/>
      <c r="HR770" s="126"/>
      <c r="HS770" s="126"/>
      <c r="HT770" s="126"/>
      <c r="HU770" s="126"/>
      <c r="HV770" s="126"/>
      <c r="HW770" s="126"/>
      <c r="HX770" s="126"/>
      <c r="HY770" s="126"/>
      <c r="HZ770" s="126"/>
      <c r="IA770" s="126"/>
      <c r="IB770" s="126"/>
      <c r="IC770" s="126"/>
      <c r="ID770" s="126"/>
      <c r="IE770" s="126"/>
      <c r="IF770" s="126"/>
      <c r="IG770" s="126"/>
      <c r="IH770" s="126"/>
      <c r="II770" s="126"/>
      <c r="IJ770" s="126"/>
      <c r="IK770" s="126"/>
      <c r="IL770" s="126"/>
      <c r="IM770" s="126"/>
      <c r="IN770" s="126"/>
      <c r="IO770" s="126"/>
      <c r="IP770" s="126"/>
      <c r="IQ770" s="126"/>
      <c r="IR770" s="126"/>
      <c r="IS770" s="126"/>
    </row>
    <row r="771" spans="1:253" s="127" customFormat="1" ht="21.95" customHeight="1" x14ac:dyDescent="0.25">
      <c r="A771" s="126"/>
      <c r="B771" s="287"/>
      <c r="C771" s="288"/>
      <c r="D771" s="289"/>
      <c r="E771" s="290"/>
      <c r="F771" s="132" t="s">
        <v>387</v>
      </c>
      <c r="G771" s="128"/>
      <c r="H771" s="128"/>
      <c r="I771" s="161"/>
      <c r="J771" s="128"/>
      <c r="K771" s="128"/>
      <c r="L771" s="128"/>
      <c r="M771" s="128"/>
      <c r="N771" s="128"/>
      <c r="O771" s="128"/>
      <c r="P771" s="128"/>
      <c r="Q771" s="128"/>
      <c r="R771" s="128"/>
      <c r="S771" s="128"/>
      <c r="T771" s="128"/>
      <c r="U771" s="128"/>
      <c r="V771" s="197">
        <f t="shared" si="6"/>
        <v>0</v>
      </c>
      <c r="W771" s="198">
        <f>SUM(I771)*I766</f>
        <v>0</v>
      </c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  <c r="EH771" s="126"/>
      <c r="EI771" s="126"/>
      <c r="EJ771" s="126"/>
      <c r="EK771" s="126"/>
      <c r="EL771" s="126"/>
      <c r="EM771" s="126"/>
      <c r="EN771" s="126"/>
      <c r="EO771" s="126"/>
      <c r="EP771" s="126"/>
      <c r="EQ771" s="126"/>
      <c r="ER771" s="126"/>
      <c r="ES771" s="126"/>
      <c r="ET771" s="126"/>
      <c r="EU771" s="126"/>
      <c r="EV771" s="126"/>
      <c r="EW771" s="126"/>
      <c r="EX771" s="126"/>
      <c r="EY771" s="126"/>
      <c r="EZ771" s="126"/>
      <c r="FA771" s="126"/>
      <c r="FB771" s="126"/>
      <c r="FC771" s="126"/>
      <c r="FD771" s="126"/>
      <c r="FE771" s="126"/>
      <c r="FF771" s="126"/>
      <c r="FG771" s="126"/>
      <c r="FH771" s="126"/>
      <c r="FI771" s="126"/>
      <c r="FJ771" s="126"/>
      <c r="FK771" s="126"/>
      <c r="FL771" s="126"/>
      <c r="FM771" s="126"/>
      <c r="FN771" s="126"/>
      <c r="FO771" s="126"/>
      <c r="FP771" s="126"/>
      <c r="FQ771" s="126"/>
      <c r="FR771" s="126"/>
      <c r="FS771" s="126"/>
      <c r="FT771" s="126"/>
      <c r="FU771" s="126"/>
      <c r="FV771" s="126"/>
      <c r="FW771" s="126"/>
      <c r="FX771" s="126"/>
      <c r="FY771" s="126"/>
      <c r="FZ771" s="126"/>
      <c r="GA771" s="126"/>
      <c r="GB771" s="126"/>
      <c r="GC771" s="126"/>
      <c r="GD771" s="126"/>
      <c r="GE771" s="126"/>
      <c r="GF771" s="126"/>
      <c r="GG771" s="126"/>
      <c r="GH771" s="126"/>
      <c r="GI771" s="126"/>
      <c r="GJ771" s="126"/>
      <c r="GK771" s="126"/>
      <c r="GL771" s="126"/>
      <c r="GM771" s="126"/>
      <c r="GN771" s="126"/>
      <c r="GO771" s="126"/>
      <c r="GP771" s="126"/>
      <c r="GQ771" s="126"/>
      <c r="GR771" s="126"/>
      <c r="GS771" s="126"/>
      <c r="GT771" s="126"/>
      <c r="GU771" s="126"/>
      <c r="GV771" s="126"/>
      <c r="GW771" s="126"/>
      <c r="GX771" s="126"/>
      <c r="GY771" s="126"/>
      <c r="GZ771" s="126"/>
      <c r="HA771" s="126"/>
      <c r="HB771" s="126"/>
      <c r="HC771" s="126"/>
      <c r="HD771" s="126"/>
      <c r="HE771" s="126"/>
      <c r="HF771" s="126"/>
      <c r="HG771" s="126"/>
      <c r="HH771" s="126"/>
      <c r="HI771" s="126"/>
      <c r="HJ771" s="126"/>
      <c r="HK771" s="126"/>
      <c r="HL771" s="126"/>
      <c r="HM771" s="126"/>
      <c r="HN771" s="126"/>
      <c r="HO771" s="126"/>
      <c r="HP771" s="126"/>
      <c r="HQ771" s="126"/>
      <c r="HR771" s="126"/>
      <c r="HS771" s="126"/>
      <c r="HT771" s="126"/>
      <c r="HU771" s="126"/>
      <c r="HV771" s="126"/>
      <c r="HW771" s="126"/>
      <c r="HX771" s="126"/>
      <c r="HY771" s="126"/>
      <c r="HZ771" s="126"/>
      <c r="IA771" s="126"/>
      <c r="IB771" s="126"/>
      <c r="IC771" s="126"/>
      <c r="ID771" s="126"/>
      <c r="IE771" s="126"/>
      <c r="IF771" s="126"/>
      <c r="IG771" s="126"/>
      <c r="IH771" s="126"/>
      <c r="II771" s="126"/>
      <c r="IJ771" s="126"/>
      <c r="IK771" s="126"/>
      <c r="IL771" s="126"/>
      <c r="IM771" s="126"/>
      <c r="IN771" s="126"/>
      <c r="IO771" s="126"/>
      <c r="IP771" s="126"/>
      <c r="IQ771" s="126"/>
      <c r="IR771" s="126"/>
      <c r="IS771" s="126"/>
    </row>
    <row r="772" spans="1:253" s="127" customFormat="1" ht="21.95" customHeight="1" x14ac:dyDescent="0.25">
      <c r="A772" s="126"/>
      <c r="B772" s="287"/>
      <c r="C772" s="288"/>
      <c r="D772" s="289"/>
      <c r="E772" s="290"/>
      <c r="F772" s="132" t="s">
        <v>388</v>
      </c>
      <c r="G772" s="128"/>
      <c r="H772" s="128"/>
      <c r="I772" s="161"/>
      <c r="J772" s="128"/>
      <c r="K772" s="128"/>
      <c r="L772" s="128"/>
      <c r="M772" s="128"/>
      <c r="N772" s="128"/>
      <c r="O772" s="128"/>
      <c r="P772" s="128"/>
      <c r="Q772" s="128"/>
      <c r="R772" s="128"/>
      <c r="S772" s="128"/>
      <c r="T772" s="128"/>
      <c r="U772" s="128"/>
      <c r="V772" s="197">
        <f t="shared" si="6"/>
        <v>0</v>
      </c>
      <c r="W772" s="198">
        <f>SUM(I772)*I766</f>
        <v>0</v>
      </c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  <c r="EH772" s="126"/>
      <c r="EI772" s="126"/>
      <c r="EJ772" s="126"/>
      <c r="EK772" s="126"/>
      <c r="EL772" s="126"/>
      <c r="EM772" s="126"/>
      <c r="EN772" s="126"/>
      <c r="EO772" s="126"/>
      <c r="EP772" s="126"/>
      <c r="EQ772" s="126"/>
      <c r="ER772" s="126"/>
      <c r="ES772" s="126"/>
      <c r="ET772" s="126"/>
      <c r="EU772" s="126"/>
      <c r="EV772" s="126"/>
      <c r="EW772" s="126"/>
      <c r="EX772" s="126"/>
      <c r="EY772" s="126"/>
      <c r="EZ772" s="126"/>
      <c r="FA772" s="126"/>
      <c r="FB772" s="126"/>
      <c r="FC772" s="126"/>
      <c r="FD772" s="126"/>
      <c r="FE772" s="126"/>
      <c r="FF772" s="126"/>
      <c r="FG772" s="126"/>
      <c r="FH772" s="126"/>
      <c r="FI772" s="126"/>
      <c r="FJ772" s="126"/>
      <c r="FK772" s="126"/>
      <c r="FL772" s="126"/>
      <c r="FM772" s="126"/>
      <c r="FN772" s="126"/>
      <c r="FO772" s="126"/>
      <c r="FP772" s="126"/>
      <c r="FQ772" s="126"/>
      <c r="FR772" s="126"/>
      <c r="FS772" s="126"/>
      <c r="FT772" s="126"/>
      <c r="FU772" s="126"/>
      <c r="FV772" s="126"/>
      <c r="FW772" s="126"/>
      <c r="FX772" s="126"/>
      <c r="FY772" s="126"/>
      <c r="FZ772" s="126"/>
      <c r="GA772" s="126"/>
      <c r="GB772" s="126"/>
      <c r="GC772" s="126"/>
      <c r="GD772" s="126"/>
      <c r="GE772" s="126"/>
      <c r="GF772" s="126"/>
      <c r="GG772" s="126"/>
      <c r="GH772" s="126"/>
      <c r="GI772" s="126"/>
      <c r="GJ772" s="126"/>
      <c r="GK772" s="126"/>
      <c r="GL772" s="126"/>
      <c r="GM772" s="126"/>
      <c r="GN772" s="126"/>
      <c r="GO772" s="126"/>
      <c r="GP772" s="126"/>
      <c r="GQ772" s="126"/>
      <c r="GR772" s="126"/>
      <c r="GS772" s="126"/>
      <c r="GT772" s="126"/>
      <c r="GU772" s="126"/>
      <c r="GV772" s="126"/>
      <c r="GW772" s="126"/>
      <c r="GX772" s="126"/>
      <c r="GY772" s="126"/>
      <c r="GZ772" s="126"/>
      <c r="HA772" s="126"/>
      <c r="HB772" s="126"/>
      <c r="HC772" s="126"/>
      <c r="HD772" s="126"/>
      <c r="HE772" s="126"/>
      <c r="HF772" s="126"/>
      <c r="HG772" s="126"/>
      <c r="HH772" s="126"/>
      <c r="HI772" s="126"/>
      <c r="HJ772" s="126"/>
      <c r="HK772" s="126"/>
      <c r="HL772" s="126"/>
      <c r="HM772" s="126"/>
      <c r="HN772" s="126"/>
      <c r="HO772" s="126"/>
      <c r="HP772" s="126"/>
      <c r="HQ772" s="126"/>
      <c r="HR772" s="126"/>
      <c r="HS772" s="126"/>
      <c r="HT772" s="126"/>
      <c r="HU772" s="126"/>
      <c r="HV772" s="126"/>
      <c r="HW772" s="126"/>
      <c r="HX772" s="126"/>
      <c r="HY772" s="126"/>
      <c r="HZ772" s="126"/>
      <c r="IA772" s="126"/>
      <c r="IB772" s="126"/>
      <c r="IC772" s="126"/>
      <c r="ID772" s="126"/>
      <c r="IE772" s="126"/>
      <c r="IF772" s="126"/>
      <c r="IG772" s="126"/>
      <c r="IH772" s="126"/>
      <c r="II772" s="126"/>
      <c r="IJ772" s="126"/>
      <c r="IK772" s="126"/>
      <c r="IL772" s="126"/>
      <c r="IM772" s="126"/>
      <c r="IN772" s="126"/>
      <c r="IO772" s="126"/>
      <c r="IP772" s="126"/>
      <c r="IQ772" s="126"/>
      <c r="IR772" s="126"/>
      <c r="IS772" s="126"/>
    </row>
    <row r="773" spans="1:253" s="127" customFormat="1" ht="21.95" customHeight="1" x14ac:dyDescent="0.25">
      <c r="A773" s="126"/>
      <c r="B773" s="287"/>
      <c r="C773" s="288"/>
      <c r="D773" s="289"/>
      <c r="E773" s="290"/>
      <c r="F773" s="132" t="s">
        <v>389</v>
      </c>
      <c r="G773" s="128"/>
      <c r="H773" s="128"/>
      <c r="I773" s="161"/>
      <c r="J773" s="128"/>
      <c r="K773" s="128"/>
      <c r="L773" s="128"/>
      <c r="M773" s="128"/>
      <c r="N773" s="128"/>
      <c r="O773" s="128"/>
      <c r="P773" s="128"/>
      <c r="Q773" s="128"/>
      <c r="R773" s="128"/>
      <c r="S773" s="128"/>
      <c r="T773" s="128"/>
      <c r="U773" s="128"/>
      <c r="V773" s="197">
        <f t="shared" si="6"/>
        <v>0</v>
      </c>
      <c r="W773" s="198">
        <f>SUM(I773)*I766</f>
        <v>0</v>
      </c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  <c r="EH773" s="126"/>
      <c r="EI773" s="126"/>
      <c r="EJ773" s="126"/>
      <c r="EK773" s="126"/>
      <c r="EL773" s="126"/>
      <c r="EM773" s="126"/>
      <c r="EN773" s="126"/>
      <c r="EO773" s="126"/>
      <c r="EP773" s="126"/>
      <c r="EQ773" s="126"/>
      <c r="ER773" s="126"/>
      <c r="ES773" s="126"/>
      <c r="ET773" s="126"/>
      <c r="EU773" s="126"/>
      <c r="EV773" s="126"/>
      <c r="EW773" s="126"/>
      <c r="EX773" s="126"/>
      <c r="EY773" s="126"/>
      <c r="EZ773" s="126"/>
      <c r="FA773" s="126"/>
      <c r="FB773" s="126"/>
      <c r="FC773" s="126"/>
      <c r="FD773" s="126"/>
      <c r="FE773" s="126"/>
      <c r="FF773" s="126"/>
      <c r="FG773" s="126"/>
      <c r="FH773" s="126"/>
      <c r="FI773" s="126"/>
      <c r="FJ773" s="126"/>
      <c r="FK773" s="126"/>
      <c r="FL773" s="126"/>
      <c r="FM773" s="126"/>
      <c r="FN773" s="126"/>
      <c r="FO773" s="126"/>
      <c r="FP773" s="126"/>
      <c r="FQ773" s="126"/>
      <c r="FR773" s="126"/>
      <c r="FS773" s="126"/>
      <c r="FT773" s="126"/>
      <c r="FU773" s="126"/>
      <c r="FV773" s="126"/>
      <c r="FW773" s="126"/>
      <c r="FX773" s="126"/>
      <c r="FY773" s="126"/>
      <c r="FZ773" s="126"/>
      <c r="GA773" s="126"/>
      <c r="GB773" s="126"/>
      <c r="GC773" s="126"/>
      <c r="GD773" s="126"/>
      <c r="GE773" s="126"/>
      <c r="GF773" s="126"/>
      <c r="GG773" s="126"/>
      <c r="GH773" s="126"/>
      <c r="GI773" s="126"/>
      <c r="GJ773" s="126"/>
      <c r="GK773" s="126"/>
      <c r="GL773" s="126"/>
      <c r="GM773" s="126"/>
      <c r="GN773" s="126"/>
      <c r="GO773" s="126"/>
      <c r="GP773" s="126"/>
      <c r="GQ773" s="126"/>
      <c r="GR773" s="126"/>
      <c r="GS773" s="126"/>
      <c r="GT773" s="126"/>
      <c r="GU773" s="126"/>
      <c r="GV773" s="126"/>
      <c r="GW773" s="126"/>
      <c r="GX773" s="126"/>
      <c r="GY773" s="126"/>
      <c r="GZ773" s="126"/>
      <c r="HA773" s="126"/>
      <c r="HB773" s="126"/>
      <c r="HC773" s="126"/>
      <c r="HD773" s="126"/>
      <c r="HE773" s="126"/>
      <c r="HF773" s="126"/>
      <c r="HG773" s="126"/>
      <c r="HH773" s="126"/>
      <c r="HI773" s="126"/>
      <c r="HJ773" s="126"/>
      <c r="HK773" s="126"/>
      <c r="HL773" s="126"/>
      <c r="HM773" s="126"/>
      <c r="HN773" s="126"/>
      <c r="HO773" s="126"/>
      <c r="HP773" s="126"/>
      <c r="HQ773" s="126"/>
      <c r="HR773" s="126"/>
      <c r="HS773" s="126"/>
      <c r="HT773" s="126"/>
      <c r="HU773" s="126"/>
      <c r="HV773" s="126"/>
      <c r="HW773" s="126"/>
      <c r="HX773" s="126"/>
      <c r="HY773" s="126"/>
      <c r="HZ773" s="126"/>
      <c r="IA773" s="126"/>
      <c r="IB773" s="126"/>
      <c r="IC773" s="126"/>
      <c r="ID773" s="126"/>
      <c r="IE773" s="126"/>
      <c r="IF773" s="126"/>
      <c r="IG773" s="126"/>
      <c r="IH773" s="126"/>
      <c r="II773" s="126"/>
      <c r="IJ773" s="126"/>
      <c r="IK773" s="126"/>
      <c r="IL773" s="126"/>
      <c r="IM773" s="126"/>
      <c r="IN773" s="126"/>
      <c r="IO773" s="126"/>
      <c r="IP773" s="126"/>
      <c r="IQ773" s="126"/>
      <c r="IR773" s="126"/>
      <c r="IS773" s="126"/>
    </row>
    <row r="774" spans="1:253" s="127" customFormat="1" ht="21.95" customHeight="1" x14ac:dyDescent="0.25">
      <c r="A774" s="126"/>
      <c r="B774" s="287"/>
      <c r="C774" s="288"/>
      <c r="D774" s="289"/>
      <c r="E774" s="290"/>
      <c r="F774" s="132" t="s">
        <v>390</v>
      </c>
      <c r="G774" s="128"/>
      <c r="H774" s="128"/>
      <c r="I774" s="161"/>
      <c r="J774" s="128"/>
      <c r="K774" s="128"/>
      <c r="L774" s="128"/>
      <c r="M774" s="128"/>
      <c r="N774" s="128"/>
      <c r="O774" s="128"/>
      <c r="P774" s="128"/>
      <c r="Q774" s="128"/>
      <c r="R774" s="128"/>
      <c r="S774" s="128"/>
      <c r="T774" s="128"/>
      <c r="U774" s="128"/>
      <c r="V774" s="197">
        <f t="shared" si="6"/>
        <v>0</v>
      </c>
      <c r="W774" s="198">
        <f>SUM(I774)*I766</f>
        <v>0</v>
      </c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  <c r="EH774" s="126"/>
      <c r="EI774" s="126"/>
      <c r="EJ774" s="126"/>
      <c r="EK774" s="126"/>
      <c r="EL774" s="126"/>
      <c r="EM774" s="126"/>
      <c r="EN774" s="126"/>
      <c r="EO774" s="126"/>
      <c r="EP774" s="126"/>
      <c r="EQ774" s="126"/>
      <c r="ER774" s="126"/>
      <c r="ES774" s="126"/>
      <c r="ET774" s="126"/>
      <c r="EU774" s="126"/>
      <c r="EV774" s="126"/>
      <c r="EW774" s="126"/>
      <c r="EX774" s="126"/>
      <c r="EY774" s="126"/>
      <c r="EZ774" s="126"/>
      <c r="FA774" s="126"/>
      <c r="FB774" s="126"/>
      <c r="FC774" s="126"/>
      <c r="FD774" s="126"/>
      <c r="FE774" s="126"/>
      <c r="FF774" s="126"/>
      <c r="FG774" s="126"/>
      <c r="FH774" s="126"/>
      <c r="FI774" s="126"/>
      <c r="FJ774" s="126"/>
      <c r="FK774" s="126"/>
      <c r="FL774" s="126"/>
      <c r="FM774" s="126"/>
      <c r="FN774" s="126"/>
      <c r="FO774" s="126"/>
      <c r="FP774" s="126"/>
      <c r="FQ774" s="126"/>
      <c r="FR774" s="126"/>
      <c r="FS774" s="126"/>
      <c r="FT774" s="126"/>
      <c r="FU774" s="126"/>
      <c r="FV774" s="126"/>
      <c r="FW774" s="126"/>
      <c r="FX774" s="126"/>
      <c r="FY774" s="126"/>
      <c r="FZ774" s="126"/>
      <c r="GA774" s="126"/>
      <c r="GB774" s="126"/>
      <c r="GC774" s="126"/>
      <c r="GD774" s="126"/>
      <c r="GE774" s="126"/>
      <c r="GF774" s="126"/>
      <c r="GG774" s="126"/>
      <c r="GH774" s="126"/>
      <c r="GI774" s="126"/>
      <c r="GJ774" s="126"/>
      <c r="GK774" s="126"/>
      <c r="GL774" s="126"/>
      <c r="GM774" s="126"/>
      <c r="GN774" s="126"/>
      <c r="GO774" s="126"/>
      <c r="GP774" s="126"/>
      <c r="GQ774" s="126"/>
      <c r="GR774" s="126"/>
      <c r="GS774" s="126"/>
      <c r="GT774" s="126"/>
      <c r="GU774" s="126"/>
      <c r="GV774" s="126"/>
      <c r="GW774" s="126"/>
      <c r="GX774" s="126"/>
      <c r="GY774" s="126"/>
      <c r="GZ774" s="126"/>
      <c r="HA774" s="126"/>
      <c r="HB774" s="126"/>
      <c r="HC774" s="126"/>
      <c r="HD774" s="126"/>
      <c r="HE774" s="126"/>
      <c r="HF774" s="126"/>
      <c r="HG774" s="126"/>
      <c r="HH774" s="126"/>
      <c r="HI774" s="126"/>
      <c r="HJ774" s="126"/>
      <c r="HK774" s="126"/>
      <c r="HL774" s="126"/>
      <c r="HM774" s="126"/>
      <c r="HN774" s="126"/>
      <c r="HO774" s="126"/>
      <c r="HP774" s="126"/>
      <c r="HQ774" s="126"/>
      <c r="HR774" s="126"/>
      <c r="HS774" s="126"/>
      <c r="HT774" s="126"/>
      <c r="HU774" s="126"/>
      <c r="HV774" s="126"/>
      <c r="HW774" s="126"/>
      <c r="HX774" s="126"/>
      <c r="HY774" s="126"/>
      <c r="HZ774" s="126"/>
      <c r="IA774" s="126"/>
      <c r="IB774" s="126"/>
      <c r="IC774" s="126"/>
      <c r="ID774" s="126"/>
      <c r="IE774" s="126"/>
      <c r="IF774" s="126"/>
      <c r="IG774" s="126"/>
      <c r="IH774" s="126"/>
      <c r="II774" s="126"/>
      <c r="IJ774" s="126"/>
      <c r="IK774" s="126"/>
      <c r="IL774" s="126"/>
      <c r="IM774" s="126"/>
      <c r="IN774" s="126"/>
      <c r="IO774" s="126"/>
      <c r="IP774" s="126"/>
      <c r="IQ774" s="126"/>
      <c r="IR774" s="126"/>
      <c r="IS774" s="126"/>
    </row>
    <row r="775" spans="1:253" s="144" customFormat="1" ht="4.5" customHeight="1" x14ac:dyDescent="0.25">
      <c r="A775" s="127"/>
      <c r="B775" s="107"/>
      <c r="C775" s="107"/>
      <c r="D775" s="107"/>
      <c r="E775" s="107"/>
      <c r="F775" s="199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200"/>
      <c r="W775" s="200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7"/>
      <c r="BN775" s="127"/>
      <c r="BO775" s="127"/>
      <c r="BP775" s="127"/>
      <c r="BQ775" s="127"/>
      <c r="BR775" s="127"/>
      <c r="BS775" s="127"/>
      <c r="BT775" s="127"/>
      <c r="BU775" s="127"/>
      <c r="BV775" s="127"/>
      <c r="BW775" s="127"/>
      <c r="BX775" s="127"/>
      <c r="BY775" s="127"/>
      <c r="BZ775" s="127"/>
      <c r="CA775" s="127"/>
      <c r="CB775" s="127"/>
      <c r="CC775" s="127"/>
      <c r="CD775" s="127"/>
      <c r="CE775" s="127"/>
      <c r="CF775" s="127"/>
      <c r="CG775" s="127"/>
      <c r="CH775" s="127"/>
      <c r="CI775" s="127"/>
      <c r="CJ775" s="127"/>
      <c r="CK775" s="127"/>
      <c r="CL775" s="127"/>
      <c r="CM775" s="127"/>
      <c r="CN775" s="127"/>
      <c r="CO775" s="127"/>
      <c r="CP775" s="127"/>
      <c r="CQ775" s="127"/>
      <c r="CR775" s="127"/>
      <c r="CS775" s="127"/>
      <c r="CT775" s="127"/>
      <c r="CU775" s="127"/>
      <c r="CV775" s="127"/>
      <c r="CW775" s="127"/>
      <c r="CX775" s="127"/>
      <c r="CY775" s="127"/>
      <c r="CZ775" s="127"/>
      <c r="DA775" s="127"/>
      <c r="DB775" s="127"/>
      <c r="DC775" s="127"/>
      <c r="DD775" s="127"/>
      <c r="DE775" s="127"/>
      <c r="DF775" s="127"/>
      <c r="DG775" s="127"/>
      <c r="DH775" s="127"/>
      <c r="DI775" s="127"/>
      <c r="DJ775" s="127"/>
      <c r="DK775" s="127"/>
      <c r="DL775" s="127"/>
      <c r="DM775" s="127"/>
      <c r="DN775" s="127"/>
      <c r="DO775" s="127"/>
      <c r="DP775" s="127"/>
      <c r="DQ775" s="127"/>
      <c r="DR775" s="127"/>
      <c r="DS775" s="127"/>
      <c r="DT775" s="127"/>
      <c r="DU775" s="127"/>
      <c r="DV775" s="127"/>
      <c r="DW775" s="127"/>
      <c r="DX775" s="127"/>
      <c r="DY775" s="127"/>
      <c r="DZ775" s="127"/>
      <c r="EA775" s="127"/>
      <c r="EB775" s="127"/>
      <c r="EC775" s="127"/>
      <c r="ED775" s="127"/>
      <c r="EE775" s="127"/>
      <c r="EF775" s="127"/>
      <c r="EG775" s="127"/>
      <c r="EH775" s="127"/>
      <c r="EI775" s="127"/>
      <c r="EJ775" s="127"/>
      <c r="EK775" s="127"/>
      <c r="EL775" s="127"/>
      <c r="EM775" s="127"/>
      <c r="EN775" s="127"/>
      <c r="EO775" s="127"/>
      <c r="EP775" s="127"/>
      <c r="EQ775" s="127"/>
      <c r="ER775" s="127"/>
      <c r="ES775" s="127"/>
      <c r="ET775" s="127"/>
      <c r="EU775" s="127"/>
      <c r="EV775" s="127"/>
      <c r="EW775" s="127"/>
      <c r="EX775" s="127"/>
      <c r="EY775" s="127"/>
      <c r="EZ775" s="127"/>
      <c r="FA775" s="127"/>
      <c r="FB775" s="127"/>
      <c r="FC775" s="127"/>
      <c r="FD775" s="127"/>
      <c r="FE775" s="127"/>
      <c r="FF775" s="127"/>
      <c r="FG775" s="127"/>
      <c r="FH775" s="127"/>
      <c r="FI775" s="127"/>
      <c r="FJ775" s="127"/>
      <c r="FK775" s="127"/>
      <c r="FL775" s="127"/>
      <c r="FM775" s="127"/>
      <c r="FN775" s="127"/>
      <c r="FO775" s="127"/>
      <c r="FP775" s="127"/>
      <c r="FQ775" s="127"/>
      <c r="FR775" s="127"/>
      <c r="FS775" s="127"/>
      <c r="FT775" s="127"/>
      <c r="FU775" s="127"/>
      <c r="FV775" s="127"/>
      <c r="FW775" s="127"/>
      <c r="FX775" s="127"/>
      <c r="FY775" s="127"/>
      <c r="FZ775" s="127"/>
      <c r="GA775" s="127"/>
      <c r="GB775" s="127"/>
      <c r="GC775" s="127"/>
      <c r="GD775" s="127"/>
      <c r="GE775" s="127"/>
      <c r="GF775" s="127"/>
      <c r="GG775" s="127"/>
      <c r="GH775" s="127"/>
      <c r="GI775" s="127"/>
      <c r="GJ775" s="127"/>
      <c r="GK775" s="127"/>
      <c r="GL775" s="127"/>
      <c r="GM775" s="127"/>
      <c r="GN775" s="127"/>
      <c r="GO775" s="127"/>
      <c r="GP775" s="127"/>
      <c r="GQ775" s="127"/>
      <c r="GR775" s="127"/>
      <c r="GS775" s="127"/>
      <c r="GT775" s="127"/>
      <c r="GU775" s="127"/>
      <c r="GV775" s="127"/>
      <c r="GW775" s="127"/>
      <c r="GX775" s="127"/>
      <c r="GY775" s="127"/>
      <c r="GZ775" s="127"/>
      <c r="HA775" s="127"/>
      <c r="HB775" s="127"/>
      <c r="HC775" s="127"/>
      <c r="HD775" s="127"/>
      <c r="HE775" s="127"/>
      <c r="HF775" s="127"/>
      <c r="HG775" s="127"/>
      <c r="HH775" s="127"/>
      <c r="HI775" s="127"/>
      <c r="HJ775" s="127"/>
      <c r="HK775" s="127"/>
      <c r="HL775" s="127"/>
      <c r="HM775" s="127"/>
      <c r="HN775" s="127"/>
      <c r="HO775" s="127"/>
      <c r="HP775" s="127"/>
      <c r="HQ775" s="127"/>
      <c r="HR775" s="127"/>
      <c r="HS775" s="127"/>
      <c r="HT775" s="127"/>
      <c r="HU775" s="127"/>
      <c r="HV775" s="127"/>
      <c r="HW775" s="127"/>
      <c r="HX775" s="127"/>
      <c r="HY775" s="127"/>
      <c r="HZ775" s="127"/>
      <c r="IA775" s="127"/>
      <c r="IB775" s="127"/>
      <c r="IC775" s="127"/>
      <c r="ID775" s="127"/>
      <c r="IE775" s="127"/>
      <c r="IF775" s="127"/>
      <c r="IG775" s="127"/>
      <c r="IH775" s="127"/>
      <c r="II775" s="127"/>
      <c r="IJ775" s="127"/>
      <c r="IK775" s="127"/>
      <c r="IL775" s="127"/>
      <c r="IM775" s="127"/>
      <c r="IN775" s="127"/>
      <c r="IO775" s="127"/>
      <c r="IP775" s="127"/>
      <c r="IQ775" s="127"/>
      <c r="IR775" s="127"/>
      <c r="IS775" s="127"/>
    </row>
    <row r="776" spans="1:253" s="127" customFormat="1" ht="25.5" customHeight="1" x14ac:dyDescent="0.25">
      <c r="A776" s="126"/>
      <c r="B776" s="287"/>
      <c r="C776" s="288" t="s">
        <v>475</v>
      </c>
      <c r="D776" s="289" t="s">
        <v>473</v>
      </c>
      <c r="E776" s="290"/>
      <c r="F776" s="291"/>
      <c r="G776" s="125"/>
      <c r="H776" s="128"/>
      <c r="I776" s="284">
        <v>250</v>
      </c>
      <c r="J776" s="128"/>
      <c r="K776" s="128"/>
      <c r="L776" s="128"/>
      <c r="M776" s="128"/>
      <c r="N776" s="128"/>
      <c r="O776" s="128"/>
      <c r="P776" s="128"/>
      <c r="Q776" s="128"/>
      <c r="R776" s="128"/>
      <c r="S776" s="128"/>
      <c r="T776" s="128"/>
      <c r="U776" s="128"/>
      <c r="V776" s="187"/>
      <c r="W776" s="188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  <c r="EH776" s="126"/>
      <c r="EI776" s="126"/>
      <c r="EJ776" s="126"/>
      <c r="EK776" s="126"/>
      <c r="EL776" s="126"/>
      <c r="EM776" s="126"/>
      <c r="EN776" s="126"/>
      <c r="EO776" s="126"/>
      <c r="EP776" s="126"/>
      <c r="EQ776" s="126"/>
      <c r="ER776" s="126"/>
      <c r="ES776" s="126"/>
      <c r="ET776" s="126"/>
      <c r="EU776" s="126"/>
      <c r="EV776" s="126"/>
      <c r="EW776" s="126"/>
      <c r="EX776" s="126"/>
      <c r="EY776" s="126"/>
      <c r="EZ776" s="126"/>
      <c r="FA776" s="126"/>
      <c r="FB776" s="126"/>
      <c r="FC776" s="126"/>
      <c r="FD776" s="126"/>
      <c r="FE776" s="126"/>
      <c r="FF776" s="126"/>
      <c r="FG776" s="126"/>
      <c r="FH776" s="126"/>
      <c r="FI776" s="126"/>
      <c r="FJ776" s="126"/>
      <c r="FK776" s="126"/>
      <c r="FL776" s="126"/>
      <c r="FM776" s="126"/>
      <c r="FN776" s="126"/>
      <c r="FO776" s="126"/>
      <c r="FP776" s="126"/>
      <c r="FQ776" s="126"/>
      <c r="FR776" s="126"/>
      <c r="FS776" s="126"/>
      <c r="FT776" s="126"/>
      <c r="FU776" s="126"/>
      <c r="FV776" s="126"/>
      <c r="FW776" s="126"/>
      <c r="FX776" s="126"/>
      <c r="FY776" s="126"/>
      <c r="FZ776" s="126"/>
      <c r="GA776" s="126"/>
      <c r="GB776" s="126"/>
      <c r="GC776" s="126"/>
      <c r="GD776" s="126"/>
      <c r="GE776" s="126"/>
      <c r="GF776" s="126"/>
      <c r="GG776" s="126"/>
      <c r="GH776" s="126"/>
      <c r="GI776" s="126"/>
      <c r="GJ776" s="126"/>
      <c r="GK776" s="126"/>
      <c r="GL776" s="126"/>
      <c r="GM776" s="126"/>
      <c r="GN776" s="126"/>
      <c r="GO776" s="126"/>
      <c r="GP776" s="126"/>
      <c r="GQ776" s="126"/>
      <c r="GR776" s="126"/>
      <c r="GS776" s="126"/>
      <c r="GT776" s="126"/>
      <c r="GU776" s="126"/>
      <c r="GV776" s="126"/>
      <c r="GW776" s="126"/>
      <c r="GX776" s="126"/>
      <c r="GY776" s="126"/>
      <c r="GZ776" s="126"/>
      <c r="HA776" s="126"/>
      <c r="HB776" s="126"/>
      <c r="HC776" s="126"/>
      <c r="HD776" s="126"/>
      <c r="HE776" s="126"/>
      <c r="HF776" s="126"/>
      <c r="HG776" s="126"/>
      <c r="HH776" s="126"/>
      <c r="HI776" s="126"/>
      <c r="HJ776" s="126"/>
      <c r="HK776" s="126"/>
      <c r="HL776" s="126"/>
      <c r="HM776" s="126"/>
      <c r="HN776" s="126"/>
      <c r="HO776" s="126"/>
      <c r="HP776" s="126"/>
      <c r="HQ776" s="126"/>
      <c r="HR776" s="126"/>
      <c r="HS776" s="126"/>
      <c r="HT776" s="126"/>
      <c r="HU776" s="126"/>
      <c r="HV776" s="126"/>
      <c r="HW776" s="126"/>
      <c r="HX776" s="126"/>
      <c r="HY776" s="126"/>
      <c r="HZ776" s="126"/>
      <c r="IA776" s="126"/>
      <c r="IB776" s="126"/>
      <c r="IC776" s="126"/>
      <c r="ID776" s="126"/>
      <c r="IE776" s="126"/>
      <c r="IF776" s="126"/>
      <c r="IG776" s="126"/>
      <c r="IH776" s="126"/>
      <c r="II776" s="126"/>
      <c r="IJ776" s="126"/>
      <c r="IK776" s="126"/>
      <c r="IL776" s="126"/>
      <c r="IM776" s="126"/>
      <c r="IN776" s="126"/>
      <c r="IO776" s="126"/>
      <c r="IP776" s="126"/>
      <c r="IQ776" s="126"/>
      <c r="IR776" s="126"/>
      <c r="IS776" s="126"/>
    </row>
    <row r="777" spans="1:253" s="127" customFormat="1" ht="21.75" customHeight="1" x14ac:dyDescent="0.25">
      <c r="A777" s="126"/>
      <c r="B777" s="287"/>
      <c r="C777" s="288"/>
      <c r="D777" s="289"/>
      <c r="E777" s="290"/>
      <c r="F777" s="292"/>
      <c r="G777" s="128"/>
      <c r="H777" s="128"/>
      <c r="I777" s="129" t="s">
        <v>412</v>
      </c>
      <c r="J777" s="128"/>
      <c r="K777" s="128"/>
      <c r="L777" s="128"/>
      <c r="M777" s="128"/>
      <c r="N777" s="128"/>
      <c r="O777" s="128"/>
      <c r="P777" s="128"/>
      <c r="Q777" s="128"/>
      <c r="R777" s="128"/>
      <c r="S777" s="128"/>
      <c r="T777" s="128"/>
      <c r="U777" s="128"/>
      <c r="V777" s="189"/>
      <c r="W777" s="190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  <c r="EH777" s="126"/>
      <c r="EI777" s="126"/>
      <c r="EJ777" s="126"/>
      <c r="EK777" s="126"/>
      <c r="EL777" s="126"/>
      <c r="EM777" s="126"/>
      <c r="EN777" s="126"/>
      <c r="EO777" s="126"/>
      <c r="EP777" s="126"/>
      <c r="EQ777" s="126"/>
      <c r="ER777" s="126"/>
      <c r="ES777" s="126"/>
      <c r="ET777" s="126"/>
      <c r="EU777" s="126"/>
      <c r="EV777" s="126"/>
      <c r="EW777" s="126"/>
      <c r="EX777" s="126"/>
      <c r="EY777" s="126"/>
      <c r="EZ777" s="126"/>
      <c r="FA777" s="126"/>
      <c r="FB777" s="126"/>
      <c r="FC777" s="126"/>
      <c r="FD777" s="126"/>
      <c r="FE777" s="126"/>
      <c r="FF777" s="126"/>
      <c r="FG777" s="126"/>
      <c r="FH777" s="126"/>
      <c r="FI777" s="126"/>
      <c r="FJ777" s="126"/>
      <c r="FK777" s="126"/>
      <c r="FL777" s="126"/>
      <c r="FM777" s="126"/>
      <c r="FN777" s="126"/>
      <c r="FO777" s="126"/>
      <c r="FP777" s="126"/>
      <c r="FQ777" s="126"/>
      <c r="FR777" s="126"/>
      <c r="FS777" s="126"/>
      <c r="FT777" s="126"/>
      <c r="FU777" s="126"/>
      <c r="FV777" s="126"/>
      <c r="FW777" s="126"/>
      <c r="FX777" s="126"/>
      <c r="FY777" s="126"/>
      <c r="FZ777" s="126"/>
      <c r="GA777" s="126"/>
      <c r="GB777" s="126"/>
      <c r="GC777" s="126"/>
      <c r="GD777" s="126"/>
      <c r="GE777" s="126"/>
      <c r="GF777" s="126"/>
      <c r="GG777" s="126"/>
      <c r="GH777" s="126"/>
      <c r="GI777" s="126"/>
      <c r="GJ777" s="126"/>
      <c r="GK777" s="126"/>
      <c r="GL777" s="126"/>
      <c r="GM777" s="126"/>
      <c r="GN777" s="126"/>
      <c r="GO777" s="126"/>
      <c r="GP777" s="126"/>
      <c r="GQ777" s="126"/>
      <c r="GR777" s="126"/>
      <c r="GS777" s="126"/>
      <c r="GT777" s="126"/>
      <c r="GU777" s="126"/>
      <c r="GV777" s="126"/>
      <c r="GW777" s="126"/>
      <c r="GX777" s="126"/>
      <c r="GY777" s="126"/>
      <c r="GZ777" s="126"/>
      <c r="HA777" s="126"/>
      <c r="HB777" s="126"/>
      <c r="HC777" s="126"/>
      <c r="HD777" s="126"/>
      <c r="HE777" s="126"/>
      <c r="HF777" s="126"/>
      <c r="HG777" s="126"/>
      <c r="HH777" s="126"/>
      <c r="HI777" s="126"/>
      <c r="HJ777" s="126"/>
      <c r="HK777" s="126"/>
      <c r="HL777" s="126"/>
      <c r="HM777" s="126"/>
      <c r="HN777" s="126"/>
      <c r="HO777" s="126"/>
      <c r="HP777" s="126"/>
      <c r="HQ777" s="126"/>
      <c r="HR777" s="126"/>
      <c r="HS777" s="126"/>
      <c r="HT777" s="126"/>
      <c r="HU777" s="126"/>
      <c r="HV777" s="126"/>
      <c r="HW777" s="126"/>
      <c r="HX777" s="126"/>
      <c r="HY777" s="126"/>
      <c r="HZ777" s="126"/>
      <c r="IA777" s="126"/>
      <c r="IB777" s="126"/>
      <c r="IC777" s="126"/>
      <c r="ID777" s="126"/>
      <c r="IE777" s="126"/>
      <c r="IF777" s="126"/>
      <c r="IG777" s="126"/>
      <c r="IH777" s="126"/>
      <c r="II777" s="126"/>
      <c r="IJ777" s="126"/>
      <c r="IK777" s="126"/>
      <c r="IL777" s="126"/>
      <c r="IM777" s="126"/>
      <c r="IN777" s="126"/>
      <c r="IO777" s="126"/>
      <c r="IP777" s="126"/>
      <c r="IQ777" s="126"/>
      <c r="IR777" s="126"/>
      <c r="IS777" s="126"/>
    </row>
    <row r="778" spans="1:253" s="127" customFormat="1" ht="21.95" customHeight="1" x14ac:dyDescent="0.25">
      <c r="A778" s="126"/>
      <c r="B778" s="287"/>
      <c r="C778" s="288"/>
      <c r="D778" s="289"/>
      <c r="E778" s="290"/>
      <c r="F778" s="132" t="s">
        <v>385</v>
      </c>
      <c r="G778" s="128"/>
      <c r="H778" s="128"/>
      <c r="I778" s="161"/>
      <c r="J778" s="128"/>
      <c r="K778" s="128"/>
      <c r="L778" s="128"/>
      <c r="M778" s="128"/>
      <c r="N778" s="128"/>
      <c r="O778" s="128"/>
      <c r="P778" s="128"/>
      <c r="Q778" s="128"/>
      <c r="R778" s="128"/>
      <c r="S778" s="128"/>
      <c r="T778" s="128"/>
      <c r="U778" s="128"/>
      <c r="V778" s="197">
        <f t="shared" ref="V778:V784" si="7">SUM(H778:P778)</f>
        <v>0</v>
      </c>
      <c r="W778" s="198">
        <f>SUM(I778)*I776</f>
        <v>0</v>
      </c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  <c r="EH778" s="126"/>
      <c r="EI778" s="126"/>
      <c r="EJ778" s="126"/>
      <c r="EK778" s="126"/>
      <c r="EL778" s="126"/>
      <c r="EM778" s="126"/>
      <c r="EN778" s="126"/>
      <c r="EO778" s="126"/>
      <c r="EP778" s="126"/>
      <c r="EQ778" s="126"/>
      <c r="ER778" s="126"/>
      <c r="ES778" s="126"/>
      <c r="ET778" s="126"/>
      <c r="EU778" s="126"/>
      <c r="EV778" s="126"/>
      <c r="EW778" s="126"/>
      <c r="EX778" s="126"/>
      <c r="EY778" s="126"/>
      <c r="EZ778" s="126"/>
      <c r="FA778" s="126"/>
      <c r="FB778" s="126"/>
      <c r="FC778" s="126"/>
      <c r="FD778" s="126"/>
      <c r="FE778" s="126"/>
      <c r="FF778" s="126"/>
      <c r="FG778" s="126"/>
      <c r="FH778" s="126"/>
      <c r="FI778" s="126"/>
      <c r="FJ778" s="126"/>
      <c r="FK778" s="126"/>
      <c r="FL778" s="126"/>
      <c r="FM778" s="126"/>
      <c r="FN778" s="126"/>
      <c r="FO778" s="126"/>
      <c r="FP778" s="126"/>
      <c r="FQ778" s="126"/>
      <c r="FR778" s="126"/>
      <c r="FS778" s="126"/>
      <c r="FT778" s="126"/>
      <c r="FU778" s="126"/>
      <c r="FV778" s="126"/>
      <c r="FW778" s="126"/>
      <c r="FX778" s="126"/>
      <c r="FY778" s="126"/>
      <c r="FZ778" s="126"/>
      <c r="GA778" s="126"/>
      <c r="GB778" s="126"/>
      <c r="GC778" s="126"/>
      <c r="GD778" s="126"/>
      <c r="GE778" s="126"/>
      <c r="GF778" s="126"/>
      <c r="GG778" s="126"/>
      <c r="GH778" s="126"/>
      <c r="GI778" s="126"/>
      <c r="GJ778" s="126"/>
      <c r="GK778" s="126"/>
      <c r="GL778" s="126"/>
      <c r="GM778" s="126"/>
      <c r="GN778" s="126"/>
      <c r="GO778" s="126"/>
      <c r="GP778" s="126"/>
      <c r="GQ778" s="126"/>
      <c r="GR778" s="126"/>
      <c r="GS778" s="126"/>
      <c r="GT778" s="126"/>
      <c r="GU778" s="126"/>
      <c r="GV778" s="126"/>
      <c r="GW778" s="126"/>
      <c r="GX778" s="126"/>
      <c r="GY778" s="126"/>
      <c r="GZ778" s="126"/>
      <c r="HA778" s="126"/>
      <c r="HB778" s="126"/>
      <c r="HC778" s="126"/>
      <c r="HD778" s="126"/>
      <c r="HE778" s="126"/>
      <c r="HF778" s="126"/>
      <c r="HG778" s="126"/>
      <c r="HH778" s="126"/>
      <c r="HI778" s="126"/>
      <c r="HJ778" s="126"/>
      <c r="HK778" s="126"/>
      <c r="HL778" s="126"/>
      <c r="HM778" s="126"/>
      <c r="HN778" s="126"/>
      <c r="HO778" s="126"/>
      <c r="HP778" s="126"/>
      <c r="HQ778" s="126"/>
      <c r="HR778" s="126"/>
      <c r="HS778" s="126"/>
      <c r="HT778" s="126"/>
      <c r="HU778" s="126"/>
      <c r="HV778" s="126"/>
      <c r="HW778" s="126"/>
      <c r="HX778" s="126"/>
      <c r="HY778" s="126"/>
      <c r="HZ778" s="126"/>
      <c r="IA778" s="126"/>
      <c r="IB778" s="126"/>
      <c r="IC778" s="126"/>
      <c r="ID778" s="126"/>
      <c r="IE778" s="126"/>
      <c r="IF778" s="126"/>
      <c r="IG778" s="126"/>
      <c r="IH778" s="126"/>
      <c r="II778" s="126"/>
      <c r="IJ778" s="126"/>
      <c r="IK778" s="126"/>
      <c r="IL778" s="126"/>
      <c r="IM778" s="126"/>
      <c r="IN778" s="126"/>
      <c r="IO778" s="126"/>
      <c r="IP778" s="126"/>
      <c r="IQ778" s="126"/>
      <c r="IR778" s="126"/>
      <c r="IS778" s="126"/>
    </row>
    <row r="779" spans="1:253" s="127" customFormat="1" ht="21.95" customHeight="1" x14ac:dyDescent="0.25">
      <c r="A779" s="126"/>
      <c r="B779" s="296"/>
      <c r="C779" s="301"/>
      <c r="D779" s="299"/>
      <c r="E779" s="300"/>
      <c r="F779" s="132" t="s">
        <v>386</v>
      </c>
      <c r="G779" s="128"/>
      <c r="H779" s="128"/>
      <c r="I779" s="161"/>
      <c r="J779" s="128"/>
      <c r="K779" s="128"/>
      <c r="L779" s="128"/>
      <c r="M779" s="128"/>
      <c r="N779" s="128"/>
      <c r="O779" s="128"/>
      <c r="P779" s="128"/>
      <c r="Q779" s="128"/>
      <c r="R779" s="128"/>
      <c r="S779" s="128"/>
      <c r="T779" s="128"/>
      <c r="U779" s="128"/>
      <c r="V779" s="197">
        <f t="shared" si="7"/>
        <v>0</v>
      </c>
      <c r="W779" s="198">
        <f>SUM(I779)*I776</f>
        <v>0</v>
      </c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  <c r="EH779" s="126"/>
      <c r="EI779" s="126"/>
      <c r="EJ779" s="126"/>
      <c r="EK779" s="126"/>
      <c r="EL779" s="126"/>
      <c r="EM779" s="126"/>
      <c r="EN779" s="126"/>
      <c r="EO779" s="126"/>
      <c r="EP779" s="126"/>
      <c r="EQ779" s="126"/>
      <c r="ER779" s="126"/>
      <c r="ES779" s="126"/>
      <c r="ET779" s="126"/>
      <c r="EU779" s="126"/>
      <c r="EV779" s="126"/>
      <c r="EW779" s="126"/>
      <c r="EX779" s="126"/>
      <c r="EY779" s="126"/>
      <c r="EZ779" s="126"/>
      <c r="FA779" s="126"/>
      <c r="FB779" s="126"/>
      <c r="FC779" s="126"/>
      <c r="FD779" s="126"/>
      <c r="FE779" s="126"/>
      <c r="FF779" s="126"/>
      <c r="FG779" s="126"/>
      <c r="FH779" s="126"/>
      <c r="FI779" s="126"/>
      <c r="FJ779" s="126"/>
      <c r="FK779" s="126"/>
      <c r="FL779" s="126"/>
      <c r="FM779" s="126"/>
      <c r="FN779" s="126"/>
      <c r="FO779" s="126"/>
      <c r="FP779" s="126"/>
      <c r="FQ779" s="126"/>
      <c r="FR779" s="126"/>
      <c r="FS779" s="126"/>
      <c r="FT779" s="126"/>
      <c r="FU779" s="126"/>
      <c r="FV779" s="126"/>
      <c r="FW779" s="126"/>
      <c r="FX779" s="126"/>
      <c r="FY779" s="126"/>
      <c r="FZ779" s="126"/>
      <c r="GA779" s="126"/>
      <c r="GB779" s="126"/>
      <c r="GC779" s="126"/>
      <c r="GD779" s="126"/>
      <c r="GE779" s="126"/>
      <c r="GF779" s="126"/>
      <c r="GG779" s="126"/>
      <c r="GH779" s="126"/>
      <c r="GI779" s="126"/>
      <c r="GJ779" s="126"/>
      <c r="GK779" s="126"/>
      <c r="GL779" s="126"/>
      <c r="GM779" s="126"/>
      <c r="GN779" s="126"/>
      <c r="GO779" s="126"/>
      <c r="GP779" s="126"/>
      <c r="GQ779" s="126"/>
      <c r="GR779" s="126"/>
      <c r="GS779" s="126"/>
      <c r="GT779" s="126"/>
      <c r="GU779" s="126"/>
      <c r="GV779" s="126"/>
      <c r="GW779" s="126"/>
      <c r="GX779" s="126"/>
      <c r="GY779" s="126"/>
      <c r="GZ779" s="126"/>
      <c r="HA779" s="126"/>
      <c r="HB779" s="126"/>
      <c r="HC779" s="126"/>
      <c r="HD779" s="126"/>
      <c r="HE779" s="126"/>
      <c r="HF779" s="126"/>
      <c r="HG779" s="126"/>
      <c r="HH779" s="126"/>
      <c r="HI779" s="126"/>
      <c r="HJ779" s="126"/>
      <c r="HK779" s="126"/>
      <c r="HL779" s="126"/>
      <c r="HM779" s="126"/>
      <c r="HN779" s="126"/>
      <c r="HO779" s="126"/>
      <c r="HP779" s="126"/>
      <c r="HQ779" s="126"/>
      <c r="HR779" s="126"/>
      <c r="HS779" s="126"/>
      <c r="HT779" s="126"/>
      <c r="HU779" s="126"/>
      <c r="HV779" s="126"/>
      <c r="HW779" s="126"/>
      <c r="HX779" s="126"/>
      <c r="HY779" s="126"/>
      <c r="HZ779" s="126"/>
      <c r="IA779" s="126"/>
      <c r="IB779" s="126"/>
      <c r="IC779" s="126"/>
      <c r="ID779" s="126"/>
      <c r="IE779" s="126"/>
      <c r="IF779" s="126"/>
      <c r="IG779" s="126"/>
      <c r="IH779" s="126"/>
      <c r="II779" s="126"/>
      <c r="IJ779" s="126"/>
      <c r="IK779" s="126"/>
      <c r="IL779" s="126"/>
      <c r="IM779" s="126"/>
      <c r="IN779" s="126"/>
      <c r="IO779" s="126"/>
      <c r="IP779" s="126"/>
      <c r="IQ779" s="126"/>
      <c r="IR779" s="126"/>
      <c r="IS779" s="126"/>
    </row>
    <row r="780" spans="1:253" s="127" customFormat="1" ht="21.95" customHeight="1" x14ac:dyDescent="0.25">
      <c r="A780" s="126"/>
      <c r="B780" s="296"/>
      <c r="C780" s="301"/>
      <c r="D780" s="299"/>
      <c r="E780" s="300"/>
      <c r="F780" s="132" t="s">
        <v>392</v>
      </c>
      <c r="G780" s="128"/>
      <c r="H780" s="128"/>
      <c r="I780" s="161"/>
      <c r="J780" s="128"/>
      <c r="K780" s="128"/>
      <c r="L780" s="128"/>
      <c r="M780" s="128"/>
      <c r="N780" s="128"/>
      <c r="O780" s="128"/>
      <c r="P780" s="128"/>
      <c r="Q780" s="128"/>
      <c r="R780" s="128"/>
      <c r="S780" s="128"/>
      <c r="T780" s="128"/>
      <c r="U780" s="128"/>
      <c r="V780" s="197">
        <f t="shared" si="7"/>
        <v>0</v>
      </c>
      <c r="W780" s="198">
        <f>SUM(I780)*I776</f>
        <v>0</v>
      </c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  <c r="EH780" s="126"/>
      <c r="EI780" s="126"/>
      <c r="EJ780" s="126"/>
      <c r="EK780" s="126"/>
      <c r="EL780" s="126"/>
      <c r="EM780" s="126"/>
      <c r="EN780" s="126"/>
      <c r="EO780" s="126"/>
      <c r="EP780" s="126"/>
      <c r="EQ780" s="126"/>
      <c r="ER780" s="126"/>
      <c r="ES780" s="126"/>
      <c r="ET780" s="126"/>
      <c r="EU780" s="126"/>
      <c r="EV780" s="126"/>
      <c r="EW780" s="126"/>
      <c r="EX780" s="126"/>
      <c r="EY780" s="126"/>
      <c r="EZ780" s="126"/>
      <c r="FA780" s="126"/>
      <c r="FB780" s="126"/>
      <c r="FC780" s="126"/>
      <c r="FD780" s="126"/>
      <c r="FE780" s="126"/>
      <c r="FF780" s="126"/>
      <c r="FG780" s="126"/>
      <c r="FH780" s="126"/>
      <c r="FI780" s="126"/>
      <c r="FJ780" s="126"/>
      <c r="FK780" s="126"/>
      <c r="FL780" s="126"/>
      <c r="FM780" s="126"/>
      <c r="FN780" s="126"/>
      <c r="FO780" s="126"/>
      <c r="FP780" s="126"/>
      <c r="FQ780" s="126"/>
      <c r="FR780" s="126"/>
      <c r="FS780" s="126"/>
      <c r="FT780" s="126"/>
      <c r="FU780" s="126"/>
      <c r="FV780" s="126"/>
      <c r="FW780" s="126"/>
      <c r="FX780" s="126"/>
      <c r="FY780" s="126"/>
      <c r="FZ780" s="126"/>
      <c r="GA780" s="126"/>
      <c r="GB780" s="126"/>
      <c r="GC780" s="126"/>
      <c r="GD780" s="126"/>
      <c r="GE780" s="126"/>
      <c r="GF780" s="126"/>
      <c r="GG780" s="126"/>
      <c r="GH780" s="126"/>
      <c r="GI780" s="126"/>
      <c r="GJ780" s="126"/>
      <c r="GK780" s="126"/>
      <c r="GL780" s="126"/>
      <c r="GM780" s="126"/>
      <c r="GN780" s="126"/>
      <c r="GO780" s="126"/>
      <c r="GP780" s="126"/>
      <c r="GQ780" s="126"/>
      <c r="GR780" s="126"/>
      <c r="GS780" s="126"/>
      <c r="GT780" s="126"/>
      <c r="GU780" s="126"/>
      <c r="GV780" s="126"/>
      <c r="GW780" s="126"/>
      <c r="GX780" s="126"/>
      <c r="GY780" s="126"/>
      <c r="GZ780" s="126"/>
      <c r="HA780" s="126"/>
      <c r="HB780" s="126"/>
      <c r="HC780" s="126"/>
      <c r="HD780" s="126"/>
      <c r="HE780" s="126"/>
      <c r="HF780" s="126"/>
      <c r="HG780" s="126"/>
      <c r="HH780" s="126"/>
      <c r="HI780" s="126"/>
      <c r="HJ780" s="126"/>
      <c r="HK780" s="126"/>
      <c r="HL780" s="126"/>
      <c r="HM780" s="126"/>
      <c r="HN780" s="126"/>
      <c r="HO780" s="126"/>
      <c r="HP780" s="126"/>
      <c r="HQ780" s="126"/>
      <c r="HR780" s="126"/>
      <c r="HS780" s="126"/>
      <c r="HT780" s="126"/>
      <c r="HU780" s="126"/>
      <c r="HV780" s="126"/>
      <c r="HW780" s="126"/>
      <c r="HX780" s="126"/>
      <c r="HY780" s="126"/>
      <c r="HZ780" s="126"/>
      <c r="IA780" s="126"/>
      <c r="IB780" s="126"/>
      <c r="IC780" s="126"/>
      <c r="ID780" s="126"/>
      <c r="IE780" s="126"/>
      <c r="IF780" s="126"/>
      <c r="IG780" s="126"/>
      <c r="IH780" s="126"/>
      <c r="II780" s="126"/>
      <c r="IJ780" s="126"/>
      <c r="IK780" s="126"/>
      <c r="IL780" s="126"/>
      <c r="IM780" s="126"/>
      <c r="IN780" s="126"/>
      <c r="IO780" s="126"/>
      <c r="IP780" s="126"/>
      <c r="IQ780" s="126"/>
      <c r="IR780" s="126"/>
      <c r="IS780" s="126"/>
    </row>
    <row r="781" spans="1:253" s="127" customFormat="1" ht="21.95" customHeight="1" x14ac:dyDescent="0.25">
      <c r="A781" s="126"/>
      <c r="B781" s="287"/>
      <c r="C781" s="288"/>
      <c r="D781" s="289"/>
      <c r="E781" s="290"/>
      <c r="F781" s="132" t="s">
        <v>387</v>
      </c>
      <c r="G781" s="128"/>
      <c r="H781" s="128"/>
      <c r="I781" s="161"/>
      <c r="J781" s="128"/>
      <c r="K781" s="128"/>
      <c r="L781" s="128"/>
      <c r="M781" s="128"/>
      <c r="N781" s="128"/>
      <c r="O781" s="128"/>
      <c r="P781" s="128"/>
      <c r="Q781" s="128"/>
      <c r="R781" s="128"/>
      <c r="S781" s="128"/>
      <c r="T781" s="128"/>
      <c r="U781" s="128"/>
      <c r="V781" s="197">
        <f t="shared" si="7"/>
        <v>0</v>
      </c>
      <c r="W781" s="198">
        <f>SUM(I781)*I776</f>
        <v>0</v>
      </c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  <c r="EH781" s="126"/>
      <c r="EI781" s="126"/>
      <c r="EJ781" s="126"/>
      <c r="EK781" s="126"/>
      <c r="EL781" s="126"/>
      <c r="EM781" s="126"/>
      <c r="EN781" s="126"/>
      <c r="EO781" s="126"/>
      <c r="EP781" s="126"/>
      <c r="EQ781" s="126"/>
      <c r="ER781" s="126"/>
      <c r="ES781" s="126"/>
      <c r="ET781" s="126"/>
      <c r="EU781" s="126"/>
      <c r="EV781" s="126"/>
      <c r="EW781" s="126"/>
      <c r="EX781" s="126"/>
      <c r="EY781" s="126"/>
      <c r="EZ781" s="126"/>
      <c r="FA781" s="126"/>
      <c r="FB781" s="126"/>
      <c r="FC781" s="126"/>
      <c r="FD781" s="126"/>
      <c r="FE781" s="126"/>
      <c r="FF781" s="126"/>
      <c r="FG781" s="126"/>
      <c r="FH781" s="126"/>
      <c r="FI781" s="126"/>
      <c r="FJ781" s="126"/>
      <c r="FK781" s="126"/>
      <c r="FL781" s="126"/>
      <c r="FM781" s="126"/>
      <c r="FN781" s="126"/>
      <c r="FO781" s="126"/>
      <c r="FP781" s="126"/>
      <c r="FQ781" s="126"/>
      <c r="FR781" s="126"/>
      <c r="FS781" s="126"/>
      <c r="FT781" s="126"/>
      <c r="FU781" s="126"/>
      <c r="FV781" s="126"/>
      <c r="FW781" s="126"/>
      <c r="FX781" s="126"/>
      <c r="FY781" s="126"/>
      <c r="FZ781" s="126"/>
      <c r="GA781" s="126"/>
      <c r="GB781" s="126"/>
      <c r="GC781" s="126"/>
      <c r="GD781" s="126"/>
      <c r="GE781" s="126"/>
      <c r="GF781" s="126"/>
      <c r="GG781" s="126"/>
      <c r="GH781" s="126"/>
      <c r="GI781" s="126"/>
      <c r="GJ781" s="126"/>
      <c r="GK781" s="126"/>
      <c r="GL781" s="126"/>
      <c r="GM781" s="126"/>
      <c r="GN781" s="126"/>
      <c r="GO781" s="126"/>
      <c r="GP781" s="126"/>
      <c r="GQ781" s="126"/>
      <c r="GR781" s="126"/>
      <c r="GS781" s="126"/>
      <c r="GT781" s="126"/>
      <c r="GU781" s="126"/>
      <c r="GV781" s="126"/>
      <c r="GW781" s="126"/>
      <c r="GX781" s="126"/>
      <c r="GY781" s="126"/>
      <c r="GZ781" s="126"/>
      <c r="HA781" s="126"/>
      <c r="HB781" s="126"/>
      <c r="HC781" s="126"/>
      <c r="HD781" s="126"/>
      <c r="HE781" s="126"/>
      <c r="HF781" s="126"/>
      <c r="HG781" s="126"/>
      <c r="HH781" s="126"/>
      <c r="HI781" s="126"/>
      <c r="HJ781" s="126"/>
      <c r="HK781" s="126"/>
      <c r="HL781" s="126"/>
      <c r="HM781" s="126"/>
      <c r="HN781" s="126"/>
      <c r="HO781" s="126"/>
      <c r="HP781" s="126"/>
      <c r="HQ781" s="126"/>
      <c r="HR781" s="126"/>
      <c r="HS781" s="126"/>
      <c r="HT781" s="126"/>
      <c r="HU781" s="126"/>
      <c r="HV781" s="126"/>
      <c r="HW781" s="126"/>
      <c r="HX781" s="126"/>
      <c r="HY781" s="126"/>
      <c r="HZ781" s="126"/>
      <c r="IA781" s="126"/>
      <c r="IB781" s="126"/>
      <c r="IC781" s="126"/>
      <c r="ID781" s="126"/>
      <c r="IE781" s="126"/>
      <c r="IF781" s="126"/>
      <c r="IG781" s="126"/>
      <c r="IH781" s="126"/>
      <c r="II781" s="126"/>
      <c r="IJ781" s="126"/>
      <c r="IK781" s="126"/>
      <c r="IL781" s="126"/>
      <c r="IM781" s="126"/>
      <c r="IN781" s="126"/>
      <c r="IO781" s="126"/>
      <c r="IP781" s="126"/>
      <c r="IQ781" s="126"/>
      <c r="IR781" s="126"/>
      <c r="IS781" s="126"/>
    </row>
    <row r="782" spans="1:253" s="127" customFormat="1" ht="21.95" hidden="1" customHeight="1" x14ac:dyDescent="0.25">
      <c r="A782" s="126"/>
      <c r="B782" s="287"/>
      <c r="C782" s="288"/>
      <c r="D782" s="289"/>
      <c r="E782" s="290"/>
      <c r="F782" s="132" t="s">
        <v>388</v>
      </c>
      <c r="G782" s="128"/>
      <c r="H782" s="128"/>
      <c r="I782" s="278"/>
      <c r="J782" s="128"/>
      <c r="K782" s="128"/>
      <c r="L782" s="128"/>
      <c r="M782" s="128"/>
      <c r="N782" s="128"/>
      <c r="O782" s="128"/>
      <c r="P782" s="128"/>
      <c r="Q782" s="128"/>
      <c r="R782" s="128"/>
      <c r="S782" s="128"/>
      <c r="T782" s="128"/>
      <c r="U782" s="128"/>
      <c r="V782" s="197">
        <f t="shared" si="7"/>
        <v>0</v>
      </c>
      <c r="W782" s="198">
        <f>SUM(I782)*I776</f>
        <v>0</v>
      </c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  <c r="EH782" s="126"/>
      <c r="EI782" s="126"/>
      <c r="EJ782" s="126"/>
      <c r="EK782" s="126"/>
      <c r="EL782" s="126"/>
      <c r="EM782" s="126"/>
      <c r="EN782" s="126"/>
      <c r="EO782" s="126"/>
      <c r="EP782" s="126"/>
      <c r="EQ782" s="126"/>
      <c r="ER782" s="126"/>
      <c r="ES782" s="126"/>
      <c r="ET782" s="126"/>
      <c r="EU782" s="126"/>
      <c r="EV782" s="126"/>
      <c r="EW782" s="126"/>
      <c r="EX782" s="126"/>
      <c r="EY782" s="126"/>
      <c r="EZ782" s="126"/>
      <c r="FA782" s="126"/>
      <c r="FB782" s="126"/>
      <c r="FC782" s="126"/>
      <c r="FD782" s="126"/>
      <c r="FE782" s="126"/>
      <c r="FF782" s="126"/>
      <c r="FG782" s="126"/>
      <c r="FH782" s="126"/>
      <c r="FI782" s="126"/>
      <c r="FJ782" s="126"/>
      <c r="FK782" s="126"/>
      <c r="FL782" s="126"/>
      <c r="FM782" s="126"/>
      <c r="FN782" s="126"/>
      <c r="FO782" s="126"/>
      <c r="FP782" s="126"/>
      <c r="FQ782" s="126"/>
      <c r="FR782" s="126"/>
      <c r="FS782" s="126"/>
      <c r="FT782" s="126"/>
      <c r="FU782" s="126"/>
      <c r="FV782" s="126"/>
      <c r="FW782" s="126"/>
      <c r="FX782" s="126"/>
      <c r="FY782" s="126"/>
      <c r="FZ782" s="126"/>
      <c r="GA782" s="126"/>
      <c r="GB782" s="126"/>
      <c r="GC782" s="126"/>
      <c r="GD782" s="126"/>
      <c r="GE782" s="126"/>
      <c r="GF782" s="126"/>
      <c r="GG782" s="126"/>
      <c r="GH782" s="126"/>
      <c r="GI782" s="126"/>
      <c r="GJ782" s="126"/>
      <c r="GK782" s="126"/>
      <c r="GL782" s="126"/>
      <c r="GM782" s="126"/>
      <c r="GN782" s="126"/>
      <c r="GO782" s="126"/>
      <c r="GP782" s="126"/>
      <c r="GQ782" s="126"/>
      <c r="GR782" s="126"/>
      <c r="GS782" s="126"/>
      <c r="GT782" s="126"/>
      <c r="GU782" s="126"/>
      <c r="GV782" s="126"/>
      <c r="GW782" s="126"/>
      <c r="GX782" s="126"/>
      <c r="GY782" s="126"/>
      <c r="GZ782" s="126"/>
      <c r="HA782" s="126"/>
      <c r="HB782" s="126"/>
      <c r="HC782" s="126"/>
      <c r="HD782" s="126"/>
      <c r="HE782" s="126"/>
      <c r="HF782" s="126"/>
      <c r="HG782" s="126"/>
      <c r="HH782" s="126"/>
      <c r="HI782" s="126"/>
      <c r="HJ782" s="126"/>
      <c r="HK782" s="126"/>
      <c r="HL782" s="126"/>
      <c r="HM782" s="126"/>
      <c r="HN782" s="126"/>
      <c r="HO782" s="126"/>
      <c r="HP782" s="126"/>
      <c r="HQ782" s="126"/>
      <c r="HR782" s="126"/>
      <c r="HS782" s="126"/>
      <c r="HT782" s="126"/>
      <c r="HU782" s="126"/>
      <c r="HV782" s="126"/>
      <c r="HW782" s="126"/>
      <c r="HX782" s="126"/>
      <c r="HY782" s="126"/>
      <c r="HZ782" s="126"/>
      <c r="IA782" s="126"/>
      <c r="IB782" s="126"/>
      <c r="IC782" s="126"/>
      <c r="ID782" s="126"/>
      <c r="IE782" s="126"/>
      <c r="IF782" s="126"/>
      <c r="IG782" s="126"/>
      <c r="IH782" s="126"/>
      <c r="II782" s="126"/>
      <c r="IJ782" s="126"/>
      <c r="IK782" s="126"/>
      <c r="IL782" s="126"/>
      <c r="IM782" s="126"/>
      <c r="IN782" s="126"/>
      <c r="IO782" s="126"/>
      <c r="IP782" s="126"/>
      <c r="IQ782" s="126"/>
      <c r="IR782" s="126"/>
      <c r="IS782" s="126"/>
    </row>
    <row r="783" spans="1:253" s="127" customFormat="1" ht="21.95" customHeight="1" x14ac:dyDescent="0.25">
      <c r="A783" s="126"/>
      <c r="B783" s="287"/>
      <c r="C783" s="288"/>
      <c r="D783" s="289"/>
      <c r="E783" s="290"/>
      <c r="F783" s="132" t="s">
        <v>389</v>
      </c>
      <c r="G783" s="128"/>
      <c r="H783" s="128"/>
      <c r="I783" s="278"/>
      <c r="J783" s="128"/>
      <c r="K783" s="128"/>
      <c r="L783" s="128"/>
      <c r="M783" s="128"/>
      <c r="N783" s="128"/>
      <c r="O783" s="128"/>
      <c r="P783" s="128"/>
      <c r="Q783" s="128"/>
      <c r="R783" s="128"/>
      <c r="S783" s="128"/>
      <c r="T783" s="128"/>
      <c r="U783" s="128"/>
      <c r="V783" s="197">
        <f t="shared" si="7"/>
        <v>0</v>
      </c>
      <c r="W783" s="198">
        <f>SUM(I783)*I776</f>
        <v>0</v>
      </c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  <c r="EH783" s="126"/>
      <c r="EI783" s="126"/>
      <c r="EJ783" s="126"/>
      <c r="EK783" s="126"/>
      <c r="EL783" s="126"/>
      <c r="EM783" s="126"/>
      <c r="EN783" s="126"/>
      <c r="EO783" s="126"/>
      <c r="EP783" s="126"/>
      <c r="EQ783" s="126"/>
      <c r="ER783" s="126"/>
      <c r="ES783" s="126"/>
      <c r="ET783" s="126"/>
      <c r="EU783" s="126"/>
      <c r="EV783" s="126"/>
      <c r="EW783" s="126"/>
      <c r="EX783" s="126"/>
      <c r="EY783" s="126"/>
      <c r="EZ783" s="126"/>
      <c r="FA783" s="126"/>
      <c r="FB783" s="126"/>
      <c r="FC783" s="126"/>
      <c r="FD783" s="126"/>
      <c r="FE783" s="126"/>
      <c r="FF783" s="126"/>
      <c r="FG783" s="126"/>
      <c r="FH783" s="126"/>
      <c r="FI783" s="126"/>
      <c r="FJ783" s="126"/>
      <c r="FK783" s="126"/>
      <c r="FL783" s="126"/>
      <c r="FM783" s="126"/>
      <c r="FN783" s="126"/>
      <c r="FO783" s="126"/>
      <c r="FP783" s="126"/>
      <c r="FQ783" s="126"/>
      <c r="FR783" s="126"/>
      <c r="FS783" s="126"/>
      <c r="FT783" s="126"/>
      <c r="FU783" s="126"/>
      <c r="FV783" s="126"/>
      <c r="FW783" s="126"/>
      <c r="FX783" s="126"/>
      <c r="FY783" s="126"/>
      <c r="FZ783" s="126"/>
      <c r="GA783" s="126"/>
      <c r="GB783" s="126"/>
      <c r="GC783" s="126"/>
      <c r="GD783" s="126"/>
      <c r="GE783" s="126"/>
      <c r="GF783" s="126"/>
      <c r="GG783" s="126"/>
      <c r="GH783" s="126"/>
      <c r="GI783" s="126"/>
      <c r="GJ783" s="126"/>
      <c r="GK783" s="126"/>
      <c r="GL783" s="126"/>
      <c r="GM783" s="126"/>
      <c r="GN783" s="126"/>
      <c r="GO783" s="126"/>
      <c r="GP783" s="126"/>
      <c r="GQ783" s="126"/>
      <c r="GR783" s="126"/>
      <c r="GS783" s="126"/>
      <c r="GT783" s="126"/>
      <c r="GU783" s="126"/>
      <c r="GV783" s="126"/>
      <c r="GW783" s="126"/>
      <c r="GX783" s="126"/>
      <c r="GY783" s="126"/>
      <c r="GZ783" s="126"/>
      <c r="HA783" s="126"/>
      <c r="HB783" s="126"/>
      <c r="HC783" s="126"/>
      <c r="HD783" s="126"/>
      <c r="HE783" s="126"/>
      <c r="HF783" s="126"/>
      <c r="HG783" s="126"/>
      <c r="HH783" s="126"/>
      <c r="HI783" s="126"/>
      <c r="HJ783" s="126"/>
      <c r="HK783" s="126"/>
      <c r="HL783" s="126"/>
      <c r="HM783" s="126"/>
      <c r="HN783" s="126"/>
      <c r="HO783" s="126"/>
      <c r="HP783" s="126"/>
      <c r="HQ783" s="126"/>
      <c r="HR783" s="126"/>
      <c r="HS783" s="126"/>
      <c r="HT783" s="126"/>
      <c r="HU783" s="126"/>
      <c r="HV783" s="126"/>
      <c r="HW783" s="126"/>
      <c r="HX783" s="126"/>
      <c r="HY783" s="126"/>
      <c r="HZ783" s="126"/>
      <c r="IA783" s="126"/>
      <c r="IB783" s="126"/>
      <c r="IC783" s="126"/>
      <c r="ID783" s="126"/>
      <c r="IE783" s="126"/>
      <c r="IF783" s="126"/>
      <c r="IG783" s="126"/>
      <c r="IH783" s="126"/>
      <c r="II783" s="126"/>
      <c r="IJ783" s="126"/>
      <c r="IK783" s="126"/>
      <c r="IL783" s="126"/>
      <c r="IM783" s="126"/>
      <c r="IN783" s="126"/>
      <c r="IO783" s="126"/>
      <c r="IP783" s="126"/>
      <c r="IQ783" s="126"/>
      <c r="IR783" s="126"/>
      <c r="IS783" s="126"/>
    </row>
    <row r="784" spans="1:253" s="127" customFormat="1" ht="21.95" customHeight="1" x14ac:dyDescent="0.25">
      <c r="A784" s="126"/>
      <c r="B784" s="287"/>
      <c r="C784" s="288"/>
      <c r="D784" s="289"/>
      <c r="E784" s="290"/>
      <c r="F784" s="132" t="s">
        <v>390</v>
      </c>
      <c r="G784" s="128"/>
      <c r="H784" s="128"/>
      <c r="I784" s="161"/>
      <c r="J784" s="128"/>
      <c r="K784" s="128"/>
      <c r="L784" s="128"/>
      <c r="M784" s="128"/>
      <c r="N784" s="128"/>
      <c r="O784" s="128"/>
      <c r="P784" s="128"/>
      <c r="Q784" s="128"/>
      <c r="R784" s="128"/>
      <c r="S784" s="128"/>
      <c r="T784" s="128"/>
      <c r="U784" s="128"/>
      <c r="V784" s="197">
        <f t="shared" si="7"/>
        <v>0</v>
      </c>
      <c r="W784" s="198">
        <f>SUM(I784)*I776</f>
        <v>0</v>
      </c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  <c r="EH784" s="126"/>
      <c r="EI784" s="126"/>
      <c r="EJ784" s="126"/>
      <c r="EK784" s="126"/>
      <c r="EL784" s="126"/>
      <c r="EM784" s="126"/>
      <c r="EN784" s="126"/>
      <c r="EO784" s="126"/>
      <c r="EP784" s="126"/>
      <c r="EQ784" s="126"/>
      <c r="ER784" s="126"/>
      <c r="ES784" s="126"/>
      <c r="ET784" s="126"/>
      <c r="EU784" s="126"/>
      <c r="EV784" s="126"/>
      <c r="EW784" s="126"/>
      <c r="EX784" s="126"/>
      <c r="EY784" s="126"/>
      <c r="EZ784" s="126"/>
      <c r="FA784" s="126"/>
      <c r="FB784" s="126"/>
      <c r="FC784" s="126"/>
      <c r="FD784" s="126"/>
      <c r="FE784" s="126"/>
      <c r="FF784" s="126"/>
      <c r="FG784" s="126"/>
      <c r="FH784" s="126"/>
      <c r="FI784" s="126"/>
      <c r="FJ784" s="126"/>
      <c r="FK784" s="126"/>
      <c r="FL784" s="126"/>
      <c r="FM784" s="126"/>
      <c r="FN784" s="126"/>
      <c r="FO784" s="126"/>
      <c r="FP784" s="126"/>
      <c r="FQ784" s="126"/>
      <c r="FR784" s="126"/>
      <c r="FS784" s="126"/>
      <c r="FT784" s="126"/>
      <c r="FU784" s="126"/>
      <c r="FV784" s="126"/>
      <c r="FW784" s="126"/>
      <c r="FX784" s="126"/>
      <c r="FY784" s="126"/>
      <c r="FZ784" s="126"/>
      <c r="GA784" s="126"/>
      <c r="GB784" s="126"/>
      <c r="GC784" s="126"/>
      <c r="GD784" s="126"/>
      <c r="GE784" s="126"/>
      <c r="GF784" s="126"/>
      <c r="GG784" s="126"/>
      <c r="GH784" s="126"/>
      <c r="GI784" s="126"/>
      <c r="GJ784" s="126"/>
      <c r="GK784" s="126"/>
      <c r="GL784" s="126"/>
      <c r="GM784" s="126"/>
      <c r="GN784" s="126"/>
      <c r="GO784" s="126"/>
      <c r="GP784" s="126"/>
      <c r="GQ784" s="126"/>
      <c r="GR784" s="126"/>
      <c r="GS784" s="126"/>
      <c r="GT784" s="126"/>
      <c r="GU784" s="126"/>
      <c r="GV784" s="126"/>
      <c r="GW784" s="126"/>
      <c r="GX784" s="126"/>
      <c r="GY784" s="126"/>
      <c r="GZ784" s="126"/>
      <c r="HA784" s="126"/>
      <c r="HB784" s="126"/>
      <c r="HC784" s="126"/>
      <c r="HD784" s="126"/>
      <c r="HE784" s="126"/>
      <c r="HF784" s="126"/>
      <c r="HG784" s="126"/>
      <c r="HH784" s="126"/>
      <c r="HI784" s="126"/>
      <c r="HJ784" s="126"/>
      <c r="HK784" s="126"/>
      <c r="HL784" s="126"/>
      <c r="HM784" s="126"/>
      <c r="HN784" s="126"/>
      <c r="HO784" s="126"/>
      <c r="HP784" s="126"/>
      <c r="HQ784" s="126"/>
      <c r="HR784" s="126"/>
      <c r="HS784" s="126"/>
      <c r="HT784" s="126"/>
      <c r="HU784" s="126"/>
      <c r="HV784" s="126"/>
      <c r="HW784" s="126"/>
      <c r="HX784" s="126"/>
      <c r="HY784" s="126"/>
      <c r="HZ784" s="126"/>
      <c r="IA784" s="126"/>
      <c r="IB784" s="126"/>
      <c r="IC784" s="126"/>
      <c r="ID784" s="126"/>
      <c r="IE784" s="126"/>
      <c r="IF784" s="126"/>
      <c r="IG784" s="126"/>
      <c r="IH784" s="126"/>
      <c r="II784" s="126"/>
      <c r="IJ784" s="126"/>
      <c r="IK784" s="126"/>
      <c r="IL784" s="126"/>
      <c r="IM784" s="126"/>
      <c r="IN784" s="126"/>
      <c r="IO784" s="126"/>
      <c r="IP784" s="126"/>
      <c r="IQ784" s="126"/>
      <c r="IR784" s="126"/>
      <c r="IS784" s="126"/>
    </row>
    <row r="785" spans="1:253" s="144" customFormat="1" ht="4.5" customHeight="1" x14ac:dyDescent="0.25">
      <c r="A785" s="127"/>
      <c r="B785" s="107"/>
      <c r="C785" s="107"/>
      <c r="D785" s="107"/>
      <c r="E785" s="107"/>
      <c r="F785" s="199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200"/>
      <c r="W785" s="200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7"/>
      <c r="BN785" s="127"/>
      <c r="BO785" s="127"/>
      <c r="BP785" s="127"/>
      <c r="BQ785" s="127"/>
      <c r="BR785" s="127"/>
      <c r="BS785" s="127"/>
      <c r="BT785" s="127"/>
      <c r="BU785" s="127"/>
      <c r="BV785" s="127"/>
      <c r="BW785" s="127"/>
      <c r="BX785" s="127"/>
      <c r="BY785" s="127"/>
      <c r="BZ785" s="127"/>
      <c r="CA785" s="127"/>
      <c r="CB785" s="127"/>
      <c r="CC785" s="127"/>
      <c r="CD785" s="127"/>
      <c r="CE785" s="127"/>
      <c r="CF785" s="127"/>
      <c r="CG785" s="127"/>
      <c r="CH785" s="127"/>
      <c r="CI785" s="127"/>
      <c r="CJ785" s="127"/>
      <c r="CK785" s="127"/>
      <c r="CL785" s="127"/>
      <c r="CM785" s="127"/>
      <c r="CN785" s="127"/>
      <c r="CO785" s="127"/>
      <c r="CP785" s="127"/>
      <c r="CQ785" s="127"/>
      <c r="CR785" s="127"/>
      <c r="CS785" s="127"/>
      <c r="CT785" s="127"/>
      <c r="CU785" s="127"/>
      <c r="CV785" s="127"/>
      <c r="CW785" s="127"/>
      <c r="CX785" s="127"/>
      <c r="CY785" s="127"/>
      <c r="CZ785" s="127"/>
      <c r="DA785" s="127"/>
      <c r="DB785" s="127"/>
      <c r="DC785" s="127"/>
      <c r="DD785" s="127"/>
      <c r="DE785" s="127"/>
      <c r="DF785" s="127"/>
      <c r="DG785" s="127"/>
      <c r="DH785" s="127"/>
      <c r="DI785" s="127"/>
      <c r="DJ785" s="127"/>
      <c r="DK785" s="127"/>
      <c r="DL785" s="127"/>
      <c r="DM785" s="127"/>
      <c r="DN785" s="127"/>
      <c r="DO785" s="127"/>
      <c r="DP785" s="127"/>
      <c r="DQ785" s="127"/>
      <c r="DR785" s="127"/>
      <c r="DS785" s="127"/>
      <c r="DT785" s="127"/>
      <c r="DU785" s="127"/>
      <c r="DV785" s="127"/>
      <c r="DW785" s="127"/>
      <c r="DX785" s="127"/>
      <c r="DY785" s="127"/>
      <c r="DZ785" s="127"/>
      <c r="EA785" s="127"/>
      <c r="EB785" s="127"/>
      <c r="EC785" s="127"/>
      <c r="ED785" s="127"/>
      <c r="EE785" s="127"/>
      <c r="EF785" s="127"/>
      <c r="EG785" s="127"/>
      <c r="EH785" s="127"/>
      <c r="EI785" s="127"/>
      <c r="EJ785" s="127"/>
      <c r="EK785" s="127"/>
      <c r="EL785" s="127"/>
      <c r="EM785" s="127"/>
      <c r="EN785" s="127"/>
      <c r="EO785" s="127"/>
      <c r="EP785" s="127"/>
      <c r="EQ785" s="127"/>
      <c r="ER785" s="127"/>
      <c r="ES785" s="127"/>
      <c r="ET785" s="127"/>
      <c r="EU785" s="127"/>
      <c r="EV785" s="127"/>
      <c r="EW785" s="127"/>
      <c r="EX785" s="127"/>
      <c r="EY785" s="127"/>
      <c r="EZ785" s="127"/>
      <c r="FA785" s="127"/>
      <c r="FB785" s="127"/>
      <c r="FC785" s="127"/>
      <c r="FD785" s="127"/>
      <c r="FE785" s="127"/>
      <c r="FF785" s="127"/>
      <c r="FG785" s="127"/>
      <c r="FH785" s="127"/>
      <c r="FI785" s="127"/>
      <c r="FJ785" s="127"/>
      <c r="FK785" s="127"/>
      <c r="FL785" s="127"/>
      <c r="FM785" s="127"/>
      <c r="FN785" s="127"/>
      <c r="FO785" s="127"/>
      <c r="FP785" s="127"/>
      <c r="FQ785" s="127"/>
      <c r="FR785" s="127"/>
      <c r="FS785" s="127"/>
      <c r="FT785" s="127"/>
      <c r="FU785" s="127"/>
      <c r="FV785" s="127"/>
      <c r="FW785" s="127"/>
      <c r="FX785" s="127"/>
      <c r="FY785" s="127"/>
      <c r="FZ785" s="127"/>
      <c r="GA785" s="127"/>
      <c r="GB785" s="127"/>
      <c r="GC785" s="127"/>
      <c r="GD785" s="127"/>
      <c r="GE785" s="127"/>
      <c r="GF785" s="127"/>
      <c r="GG785" s="127"/>
      <c r="GH785" s="127"/>
      <c r="GI785" s="127"/>
      <c r="GJ785" s="127"/>
      <c r="GK785" s="127"/>
      <c r="GL785" s="127"/>
      <c r="GM785" s="127"/>
      <c r="GN785" s="127"/>
      <c r="GO785" s="127"/>
      <c r="GP785" s="127"/>
      <c r="GQ785" s="127"/>
      <c r="GR785" s="127"/>
      <c r="GS785" s="127"/>
      <c r="GT785" s="127"/>
      <c r="GU785" s="127"/>
      <c r="GV785" s="127"/>
      <c r="GW785" s="127"/>
      <c r="GX785" s="127"/>
      <c r="GY785" s="127"/>
      <c r="GZ785" s="127"/>
      <c r="HA785" s="127"/>
      <c r="HB785" s="127"/>
      <c r="HC785" s="127"/>
      <c r="HD785" s="127"/>
      <c r="HE785" s="127"/>
      <c r="HF785" s="127"/>
      <c r="HG785" s="127"/>
      <c r="HH785" s="127"/>
      <c r="HI785" s="127"/>
      <c r="HJ785" s="127"/>
      <c r="HK785" s="127"/>
      <c r="HL785" s="127"/>
      <c r="HM785" s="127"/>
      <c r="HN785" s="127"/>
      <c r="HO785" s="127"/>
      <c r="HP785" s="127"/>
      <c r="HQ785" s="127"/>
      <c r="HR785" s="127"/>
      <c r="HS785" s="127"/>
      <c r="HT785" s="127"/>
      <c r="HU785" s="127"/>
      <c r="HV785" s="127"/>
      <c r="HW785" s="127"/>
      <c r="HX785" s="127"/>
      <c r="HY785" s="127"/>
      <c r="HZ785" s="127"/>
      <c r="IA785" s="127"/>
      <c r="IB785" s="127"/>
      <c r="IC785" s="127"/>
      <c r="ID785" s="127"/>
      <c r="IE785" s="127"/>
      <c r="IF785" s="127"/>
      <c r="IG785" s="127"/>
      <c r="IH785" s="127"/>
      <c r="II785" s="127"/>
      <c r="IJ785" s="127"/>
      <c r="IK785" s="127"/>
      <c r="IL785" s="127"/>
      <c r="IM785" s="127"/>
      <c r="IN785" s="127"/>
      <c r="IO785" s="127"/>
      <c r="IP785" s="127"/>
      <c r="IQ785" s="127"/>
      <c r="IR785" s="127"/>
      <c r="IS785" s="127"/>
    </row>
    <row r="786" spans="1:253" s="127" customFormat="1" ht="20.100000000000001" customHeight="1" x14ac:dyDescent="0.25">
      <c r="A786" s="126"/>
      <c r="B786" s="287"/>
      <c r="C786" s="288" t="s">
        <v>402</v>
      </c>
      <c r="D786" s="289" t="s">
        <v>403</v>
      </c>
      <c r="E786" s="290"/>
      <c r="F786" s="291"/>
      <c r="G786" s="125"/>
      <c r="H786" s="128"/>
      <c r="I786" s="293">
        <v>180</v>
      </c>
      <c r="J786" s="294"/>
      <c r="K786" s="295"/>
      <c r="L786" s="128"/>
      <c r="M786" s="128"/>
      <c r="N786" s="128"/>
      <c r="O786" s="128"/>
      <c r="P786" s="128"/>
      <c r="Q786" s="128"/>
      <c r="R786" s="128"/>
      <c r="S786" s="128"/>
      <c r="T786" s="128"/>
      <c r="U786" s="128"/>
      <c r="V786" s="187"/>
      <c r="W786" s="188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  <c r="EH786" s="126"/>
      <c r="EI786" s="126"/>
      <c r="EJ786" s="126"/>
      <c r="EK786" s="126"/>
      <c r="EL786" s="126"/>
      <c r="EM786" s="126"/>
      <c r="EN786" s="126"/>
      <c r="EO786" s="126"/>
      <c r="EP786" s="126"/>
      <c r="EQ786" s="126"/>
      <c r="ER786" s="126"/>
      <c r="ES786" s="126"/>
      <c r="ET786" s="126"/>
      <c r="EU786" s="126"/>
      <c r="EV786" s="126"/>
      <c r="EW786" s="126"/>
      <c r="EX786" s="126"/>
      <c r="EY786" s="126"/>
      <c r="EZ786" s="126"/>
      <c r="FA786" s="126"/>
      <c r="FB786" s="126"/>
      <c r="FC786" s="126"/>
      <c r="FD786" s="126"/>
      <c r="FE786" s="126"/>
      <c r="FF786" s="126"/>
      <c r="FG786" s="126"/>
      <c r="FH786" s="126"/>
      <c r="FI786" s="126"/>
      <c r="FJ786" s="126"/>
      <c r="FK786" s="126"/>
      <c r="FL786" s="126"/>
      <c r="FM786" s="126"/>
      <c r="FN786" s="126"/>
      <c r="FO786" s="126"/>
      <c r="FP786" s="126"/>
      <c r="FQ786" s="126"/>
      <c r="FR786" s="126"/>
      <c r="FS786" s="126"/>
      <c r="FT786" s="126"/>
      <c r="FU786" s="126"/>
      <c r="FV786" s="126"/>
      <c r="FW786" s="126"/>
      <c r="FX786" s="126"/>
      <c r="FY786" s="126"/>
      <c r="FZ786" s="126"/>
      <c r="GA786" s="126"/>
      <c r="GB786" s="126"/>
      <c r="GC786" s="126"/>
      <c r="GD786" s="126"/>
      <c r="GE786" s="126"/>
      <c r="GF786" s="126"/>
      <c r="GG786" s="126"/>
      <c r="GH786" s="126"/>
      <c r="GI786" s="126"/>
      <c r="GJ786" s="126"/>
      <c r="GK786" s="126"/>
      <c r="GL786" s="126"/>
      <c r="GM786" s="126"/>
      <c r="GN786" s="126"/>
      <c r="GO786" s="126"/>
      <c r="GP786" s="126"/>
      <c r="GQ786" s="126"/>
      <c r="GR786" s="126"/>
      <c r="GS786" s="126"/>
      <c r="GT786" s="126"/>
      <c r="GU786" s="126"/>
      <c r="GV786" s="126"/>
      <c r="GW786" s="126"/>
      <c r="GX786" s="126"/>
      <c r="GY786" s="126"/>
      <c r="GZ786" s="126"/>
      <c r="HA786" s="126"/>
      <c r="HB786" s="126"/>
      <c r="HC786" s="126"/>
      <c r="HD786" s="126"/>
      <c r="HE786" s="126"/>
      <c r="HF786" s="126"/>
      <c r="HG786" s="126"/>
      <c r="HH786" s="126"/>
      <c r="HI786" s="126"/>
      <c r="HJ786" s="126"/>
      <c r="HK786" s="126"/>
      <c r="HL786" s="126"/>
      <c r="HM786" s="126"/>
      <c r="HN786" s="126"/>
      <c r="HO786" s="126"/>
      <c r="HP786" s="126"/>
      <c r="HQ786" s="126"/>
      <c r="HR786" s="126"/>
      <c r="HS786" s="126"/>
      <c r="HT786" s="126"/>
      <c r="HU786" s="126"/>
      <c r="HV786" s="126"/>
      <c r="HW786" s="126"/>
      <c r="HX786" s="126"/>
      <c r="HY786" s="126"/>
      <c r="HZ786" s="126"/>
      <c r="IA786" s="126"/>
      <c r="IB786" s="126"/>
      <c r="IC786" s="126"/>
      <c r="ID786" s="126"/>
      <c r="IE786" s="126"/>
      <c r="IF786" s="126"/>
      <c r="IG786" s="126"/>
      <c r="IH786" s="126"/>
      <c r="II786" s="126"/>
      <c r="IJ786" s="126"/>
      <c r="IK786" s="126"/>
      <c r="IL786" s="126"/>
      <c r="IM786" s="126"/>
      <c r="IN786" s="126"/>
      <c r="IO786" s="126"/>
      <c r="IP786" s="126"/>
      <c r="IQ786" s="126"/>
      <c r="IR786" s="126"/>
      <c r="IS786" s="126"/>
    </row>
    <row r="787" spans="1:253" s="127" customFormat="1" ht="21.75" customHeight="1" x14ac:dyDescent="0.25">
      <c r="A787" s="126"/>
      <c r="B787" s="287"/>
      <c r="C787" s="288"/>
      <c r="D787" s="289"/>
      <c r="E787" s="290"/>
      <c r="F787" s="292"/>
      <c r="G787" s="128"/>
      <c r="H787" s="128"/>
      <c r="I787" s="129" t="s">
        <v>400</v>
      </c>
      <c r="J787" s="129" t="s">
        <v>401</v>
      </c>
      <c r="K787" s="129" t="s">
        <v>413</v>
      </c>
      <c r="L787" s="128"/>
      <c r="M787" s="128"/>
      <c r="N787" s="128"/>
      <c r="O787" s="128"/>
      <c r="P787" s="128"/>
      <c r="Q787" s="128"/>
      <c r="R787" s="128"/>
      <c r="S787" s="128"/>
      <c r="T787" s="128"/>
      <c r="U787" s="128"/>
      <c r="V787" s="189"/>
      <c r="W787" s="190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  <c r="EH787" s="126"/>
      <c r="EI787" s="126"/>
      <c r="EJ787" s="126"/>
      <c r="EK787" s="126"/>
      <c r="EL787" s="126"/>
      <c r="EM787" s="126"/>
      <c r="EN787" s="126"/>
      <c r="EO787" s="126"/>
      <c r="EP787" s="126"/>
      <c r="EQ787" s="126"/>
      <c r="ER787" s="126"/>
      <c r="ES787" s="126"/>
      <c r="ET787" s="126"/>
      <c r="EU787" s="126"/>
      <c r="EV787" s="126"/>
      <c r="EW787" s="126"/>
      <c r="EX787" s="126"/>
      <c r="EY787" s="126"/>
      <c r="EZ787" s="126"/>
      <c r="FA787" s="126"/>
      <c r="FB787" s="126"/>
      <c r="FC787" s="126"/>
      <c r="FD787" s="126"/>
      <c r="FE787" s="126"/>
      <c r="FF787" s="126"/>
      <c r="FG787" s="126"/>
      <c r="FH787" s="126"/>
      <c r="FI787" s="126"/>
      <c r="FJ787" s="126"/>
      <c r="FK787" s="126"/>
      <c r="FL787" s="126"/>
      <c r="FM787" s="126"/>
      <c r="FN787" s="126"/>
      <c r="FO787" s="126"/>
      <c r="FP787" s="126"/>
      <c r="FQ787" s="126"/>
      <c r="FR787" s="126"/>
      <c r="FS787" s="126"/>
      <c r="FT787" s="126"/>
      <c r="FU787" s="126"/>
      <c r="FV787" s="126"/>
      <c r="FW787" s="126"/>
      <c r="FX787" s="126"/>
      <c r="FY787" s="126"/>
      <c r="FZ787" s="126"/>
      <c r="GA787" s="126"/>
      <c r="GB787" s="126"/>
      <c r="GC787" s="126"/>
      <c r="GD787" s="126"/>
      <c r="GE787" s="126"/>
      <c r="GF787" s="126"/>
      <c r="GG787" s="126"/>
      <c r="GH787" s="126"/>
      <c r="GI787" s="126"/>
      <c r="GJ787" s="126"/>
      <c r="GK787" s="126"/>
      <c r="GL787" s="126"/>
      <c r="GM787" s="126"/>
      <c r="GN787" s="126"/>
      <c r="GO787" s="126"/>
      <c r="GP787" s="126"/>
      <c r="GQ787" s="126"/>
      <c r="GR787" s="126"/>
      <c r="GS787" s="126"/>
      <c r="GT787" s="126"/>
      <c r="GU787" s="126"/>
      <c r="GV787" s="126"/>
      <c r="GW787" s="126"/>
      <c r="GX787" s="126"/>
      <c r="GY787" s="126"/>
      <c r="GZ787" s="126"/>
      <c r="HA787" s="126"/>
      <c r="HB787" s="126"/>
      <c r="HC787" s="126"/>
      <c r="HD787" s="126"/>
      <c r="HE787" s="126"/>
      <c r="HF787" s="126"/>
      <c r="HG787" s="126"/>
      <c r="HH787" s="126"/>
      <c r="HI787" s="126"/>
      <c r="HJ787" s="126"/>
      <c r="HK787" s="126"/>
      <c r="HL787" s="126"/>
      <c r="HM787" s="126"/>
      <c r="HN787" s="126"/>
      <c r="HO787" s="126"/>
      <c r="HP787" s="126"/>
      <c r="HQ787" s="126"/>
      <c r="HR787" s="126"/>
      <c r="HS787" s="126"/>
      <c r="HT787" s="126"/>
      <c r="HU787" s="126"/>
      <c r="HV787" s="126"/>
      <c r="HW787" s="126"/>
      <c r="HX787" s="126"/>
      <c r="HY787" s="126"/>
      <c r="HZ787" s="126"/>
      <c r="IA787" s="126"/>
      <c r="IB787" s="126"/>
      <c r="IC787" s="126"/>
      <c r="ID787" s="126"/>
      <c r="IE787" s="126"/>
      <c r="IF787" s="126"/>
      <c r="IG787" s="126"/>
      <c r="IH787" s="126"/>
      <c r="II787" s="126"/>
      <c r="IJ787" s="126"/>
      <c r="IK787" s="126"/>
      <c r="IL787" s="126"/>
      <c r="IM787" s="126"/>
      <c r="IN787" s="126"/>
      <c r="IO787" s="126"/>
      <c r="IP787" s="126"/>
      <c r="IQ787" s="126"/>
      <c r="IR787" s="126"/>
      <c r="IS787" s="126"/>
    </row>
    <row r="788" spans="1:253" s="127" customFormat="1" ht="21.95" customHeight="1" x14ac:dyDescent="0.25">
      <c r="A788" s="126"/>
      <c r="B788" s="287"/>
      <c r="C788" s="288"/>
      <c r="D788" s="289"/>
      <c r="E788" s="290"/>
      <c r="F788" s="132" t="s">
        <v>399</v>
      </c>
      <c r="G788" s="128"/>
      <c r="H788" s="128"/>
      <c r="I788" s="161"/>
      <c r="J788" s="161"/>
      <c r="K788" s="161"/>
      <c r="L788" s="128"/>
      <c r="M788" s="128"/>
      <c r="N788" s="128"/>
      <c r="O788" s="128"/>
      <c r="P788" s="128"/>
      <c r="Q788" s="128"/>
      <c r="R788" s="128"/>
      <c r="S788" s="128"/>
      <c r="T788" s="128"/>
      <c r="U788" s="128"/>
      <c r="V788" s="197">
        <f>SUM(H788:P788)</f>
        <v>0</v>
      </c>
      <c r="W788" s="198">
        <f>SUM(I788:K788)*I786</f>
        <v>0</v>
      </c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  <c r="EH788" s="126"/>
      <c r="EI788" s="126"/>
      <c r="EJ788" s="126"/>
      <c r="EK788" s="126"/>
      <c r="EL788" s="126"/>
      <c r="EM788" s="126"/>
      <c r="EN788" s="126"/>
      <c r="EO788" s="126"/>
      <c r="EP788" s="126"/>
      <c r="EQ788" s="126"/>
      <c r="ER788" s="126"/>
      <c r="ES788" s="126"/>
      <c r="ET788" s="126"/>
      <c r="EU788" s="126"/>
      <c r="EV788" s="126"/>
      <c r="EW788" s="126"/>
      <c r="EX788" s="126"/>
      <c r="EY788" s="126"/>
      <c r="EZ788" s="126"/>
      <c r="FA788" s="126"/>
      <c r="FB788" s="126"/>
      <c r="FC788" s="126"/>
      <c r="FD788" s="126"/>
      <c r="FE788" s="126"/>
      <c r="FF788" s="126"/>
      <c r="FG788" s="126"/>
      <c r="FH788" s="126"/>
      <c r="FI788" s="126"/>
      <c r="FJ788" s="126"/>
      <c r="FK788" s="126"/>
      <c r="FL788" s="126"/>
      <c r="FM788" s="126"/>
      <c r="FN788" s="126"/>
      <c r="FO788" s="126"/>
      <c r="FP788" s="126"/>
      <c r="FQ788" s="126"/>
      <c r="FR788" s="126"/>
      <c r="FS788" s="126"/>
      <c r="FT788" s="126"/>
      <c r="FU788" s="126"/>
      <c r="FV788" s="126"/>
      <c r="FW788" s="126"/>
      <c r="FX788" s="126"/>
      <c r="FY788" s="126"/>
      <c r="FZ788" s="126"/>
      <c r="GA788" s="126"/>
      <c r="GB788" s="126"/>
      <c r="GC788" s="126"/>
      <c r="GD788" s="126"/>
      <c r="GE788" s="126"/>
      <c r="GF788" s="126"/>
      <c r="GG788" s="126"/>
      <c r="GH788" s="126"/>
      <c r="GI788" s="126"/>
      <c r="GJ788" s="126"/>
      <c r="GK788" s="126"/>
      <c r="GL788" s="126"/>
      <c r="GM788" s="126"/>
      <c r="GN788" s="126"/>
      <c r="GO788" s="126"/>
      <c r="GP788" s="126"/>
      <c r="GQ788" s="126"/>
      <c r="GR788" s="126"/>
      <c r="GS788" s="126"/>
      <c r="GT788" s="126"/>
      <c r="GU788" s="126"/>
      <c r="GV788" s="126"/>
      <c r="GW788" s="126"/>
      <c r="GX788" s="126"/>
      <c r="GY788" s="126"/>
      <c r="GZ788" s="126"/>
      <c r="HA788" s="126"/>
      <c r="HB788" s="126"/>
      <c r="HC788" s="126"/>
      <c r="HD788" s="126"/>
      <c r="HE788" s="126"/>
      <c r="HF788" s="126"/>
      <c r="HG788" s="126"/>
      <c r="HH788" s="126"/>
      <c r="HI788" s="126"/>
      <c r="HJ788" s="126"/>
      <c r="HK788" s="126"/>
      <c r="HL788" s="126"/>
      <c r="HM788" s="126"/>
      <c r="HN788" s="126"/>
      <c r="HO788" s="126"/>
      <c r="HP788" s="126"/>
      <c r="HQ788" s="126"/>
      <c r="HR788" s="126"/>
      <c r="HS788" s="126"/>
      <c r="HT788" s="126"/>
      <c r="HU788" s="126"/>
      <c r="HV788" s="126"/>
      <c r="HW788" s="126"/>
      <c r="HX788" s="126"/>
      <c r="HY788" s="126"/>
      <c r="HZ788" s="126"/>
      <c r="IA788" s="126"/>
      <c r="IB788" s="126"/>
      <c r="IC788" s="126"/>
      <c r="ID788" s="126"/>
      <c r="IE788" s="126"/>
      <c r="IF788" s="126"/>
      <c r="IG788" s="126"/>
      <c r="IH788" s="126"/>
      <c r="II788" s="126"/>
      <c r="IJ788" s="126"/>
      <c r="IK788" s="126"/>
      <c r="IL788" s="126"/>
      <c r="IM788" s="126"/>
      <c r="IN788" s="126"/>
      <c r="IO788" s="126"/>
      <c r="IP788" s="126"/>
      <c r="IQ788" s="126"/>
      <c r="IR788" s="126"/>
      <c r="IS788" s="126"/>
    </row>
    <row r="789" spans="1:253" s="144" customFormat="1" ht="4.5" customHeight="1" x14ac:dyDescent="0.25">
      <c r="A789" s="127"/>
      <c r="B789" s="107"/>
      <c r="C789" s="107"/>
      <c r="D789" s="107"/>
      <c r="E789" s="107"/>
      <c r="F789" s="199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200"/>
      <c r="W789" s="200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7"/>
      <c r="BN789" s="127"/>
      <c r="BO789" s="127"/>
      <c r="BP789" s="127"/>
      <c r="BQ789" s="127"/>
      <c r="BR789" s="127"/>
      <c r="BS789" s="127"/>
      <c r="BT789" s="127"/>
      <c r="BU789" s="127"/>
      <c r="BV789" s="127"/>
      <c r="BW789" s="127"/>
      <c r="BX789" s="127"/>
      <c r="BY789" s="127"/>
      <c r="BZ789" s="127"/>
      <c r="CA789" s="127"/>
      <c r="CB789" s="127"/>
      <c r="CC789" s="127"/>
      <c r="CD789" s="127"/>
      <c r="CE789" s="127"/>
      <c r="CF789" s="127"/>
      <c r="CG789" s="127"/>
      <c r="CH789" s="127"/>
      <c r="CI789" s="127"/>
      <c r="CJ789" s="127"/>
      <c r="CK789" s="127"/>
      <c r="CL789" s="127"/>
      <c r="CM789" s="127"/>
      <c r="CN789" s="127"/>
      <c r="CO789" s="127"/>
      <c r="CP789" s="127"/>
      <c r="CQ789" s="127"/>
      <c r="CR789" s="127"/>
      <c r="CS789" s="127"/>
      <c r="CT789" s="127"/>
      <c r="CU789" s="127"/>
      <c r="CV789" s="127"/>
      <c r="CW789" s="127"/>
      <c r="CX789" s="127"/>
      <c r="CY789" s="127"/>
      <c r="CZ789" s="127"/>
      <c r="DA789" s="127"/>
      <c r="DB789" s="127"/>
      <c r="DC789" s="127"/>
      <c r="DD789" s="127"/>
      <c r="DE789" s="127"/>
      <c r="DF789" s="127"/>
      <c r="DG789" s="127"/>
      <c r="DH789" s="127"/>
      <c r="DI789" s="127"/>
      <c r="DJ789" s="127"/>
      <c r="DK789" s="127"/>
      <c r="DL789" s="127"/>
      <c r="DM789" s="127"/>
      <c r="DN789" s="127"/>
      <c r="DO789" s="127"/>
      <c r="DP789" s="127"/>
      <c r="DQ789" s="127"/>
      <c r="DR789" s="127"/>
      <c r="DS789" s="127"/>
      <c r="DT789" s="127"/>
      <c r="DU789" s="127"/>
      <c r="DV789" s="127"/>
      <c r="DW789" s="127"/>
      <c r="DX789" s="127"/>
      <c r="DY789" s="127"/>
      <c r="DZ789" s="127"/>
      <c r="EA789" s="127"/>
      <c r="EB789" s="127"/>
      <c r="EC789" s="127"/>
      <c r="ED789" s="127"/>
      <c r="EE789" s="127"/>
      <c r="EF789" s="127"/>
      <c r="EG789" s="127"/>
      <c r="EH789" s="127"/>
      <c r="EI789" s="127"/>
      <c r="EJ789" s="127"/>
      <c r="EK789" s="127"/>
      <c r="EL789" s="127"/>
      <c r="EM789" s="127"/>
      <c r="EN789" s="127"/>
      <c r="EO789" s="127"/>
      <c r="EP789" s="127"/>
      <c r="EQ789" s="127"/>
      <c r="ER789" s="127"/>
      <c r="ES789" s="127"/>
      <c r="ET789" s="127"/>
      <c r="EU789" s="127"/>
      <c r="EV789" s="127"/>
      <c r="EW789" s="127"/>
      <c r="EX789" s="127"/>
      <c r="EY789" s="127"/>
      <c r="EZ789" s="127"/>
      <c r="FA789" s="127"/>
      <c r="FB789" s="127"/>
      <c r="FC789" s="127"/>
      <c r="FD789" s="127"/>
      <c r="FE789" s="127"/>
      <c r="FF789" s="127"/>
      <c r="FG789" s="127"/>
      <c r="FH789" s="127"/>
      <c r="FI789" s="127"/>
      <c r="FJ789" s="127"/>
      <c r="FK789" s="127"/>
      <c r="FL789" s="127"/>
      <c r="FM789" s="127"/>
      <c r="FN789" s="127"/>
      <c r="FO789" s="127"/>
      <c r="FP789" s="127"/>
      <c r="FQ789" s="127"/>
      <c r="FR789" s="127"/>
      <c r="FS789" s="127"/>
      <c r="FT789" s="127"/>
      <c r="FU789" s="127"/>
      <c r="FV789" s="127"/>
      <c r="FW789" s="127"/>
      <c r="FX789" s="127"/>
      <c r="FY789" s="127"/>
      <c r="FZ789" s="127"/>
      <c r="GA789" s="127"/>
      <c r="GB789" s="127"/>
      <c r="GC789" s="127"/>
      <c r="GD789" s="127"/>
      <c r="GE789" s="127"/>
      <c r="GF789" s="127"/>
      <c r="GG789" s="127"/>
      <c r="GH789" s="127"/>
      <c r="GI789" s="127"/>
      <c r="GJ789" s="127"/>
      <c r="GK789" s="127"/>
      <c r="GL789" s="127"/>
      <c r="GM789" s="127"/>
      <c r="GN789" s="127"/>
      <c r="GO789" s="127"/>
      <c r="GP789" s="127"/>
      <c r="GQ789" s="127"/>
      <c r="GR789" s="127"/>
      <c r="GS789" s="127"/>
      <c r="GT789" s="127"/>
      <c r="GU789" s="127"/>
      <c r="GV789" s="127"/>
      <c r="GW789" s="127"/>
      <c r="GX789" s="127"/>
      <c r="GY789" s="127"/>
      <c r="GZ789" s="127"/>
      <c r="HA789" s="127"/>
      <c r="HB789" s="127"/>
      <c r="HC789" s="127"/>
      <c r="HD789" s="127"/>
      <c r="HE789" s="127"/>
      <c r="HF789" s="127"/>
      <c r="HG789" s="127"/>
      <c r="HH789" s="127"/>
      <c r="HI789" s="127"/>
      <c r="HJ789" s="127"/>
      <c r="HK789" s="127"/>
      <c r="HL789" s="127"/>
      <c r="HM789" s="127"/>
      <c r="HN789" s="127"/>
      <c r="HO789" s="127"/>
      <c r="HP789" s="127"/>
      <c r="HQ789" s="127"/>
      <c r="HR789" s="127"/>
      <c r="HS789" s="127"/>
      <c r="HT789" s="127"/>
      <c r="HU789" s="127"/>
      <c r="HV789" s="127"/>
      <c r="HW789" s="127"/>
      <c r="HX789" s="127"/>
      <c r="HY789" s="127"/>
      <c r="HZ789" s="127"/>
      <c r="IA789" s="127"/>
      <c r="IB789" s="127"/>
      <c r="IC789" s="127"/>
      <c r="ID789" s="127"/>
      <c r="IE789" s="127"/>
      <c r="IF789" s="127"/>
      <c r="IG789" s="127"/>
      <c r="IH789" s="127"/>
      <c r="II789" s="127"/>
      <c r="IJ789" s="127"/>
      <c r="IK789" s="127"/>
      <c r="IL789" s="127"/>
      <c r="IM789" s="127"/>
      <c r="IN789" s="127"/>
      <c r="IO789" s="127"/>
      <c r="IP789" s="127"/>
      <c r="IQ789" s="127"/>
      <c r="IR789" s="127"/>
      <c r="IS789" s="127"/>
    </row>
    <row r="790" spans="1:253" s="127" customFormat="1" ht="33" customHeight="1" x14ac:dyDescent="0.25">
      <c r="A790" s="126"/>
      <c r="B790" s="533"/>
      <c r="C790" s="587" t="s">
        <v>414</v>
      </c>
      <c r="D790" s="590" t="s">
        <v>415</v>
      </c>
      <c r="E790" s="326" t="s">
        <v>416</v>
      </c>
      <c r="F790" s="291"/>
      <c r="G790" s="285">
        <v>165</v>
      </c>
      <c r="H790" s="128"/>
      <c r="I790" s="128"/>
      <c r="J790" s="128"/>
      <c r="K790" s="128"/>
      <c r="L790" s="128"/>
      <c r="M790" s="128"/>
      <c r="N790" s="128"/>
      <c r="O790" s="128"/>
      <c r="P790" s="128"/>
      <c r="Q790" s="128"/>
      <c r="R790" s="128"/>
      <c r="S790" s="128"/>
      <c r="T790" s="128"/>
      <c r="U790" s="128"/>
      <c r="V790" s="187"/>
      <c r="W790" s="188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  <c r="EH790" s="126"/>
      <c r="EI790" s="126"/>
      <c r="EJ790" s="126"/>
      <c r="EK790" s="126"/>
      <c r="EL790" s="126"/>
      <c r="EM790" s="126"/>
      <c r="EN790" s="126"/>
      <c r="EO790" s="126"/>
      <c r="EP790" s="126"/>
      <c r="EQ790" s="126"/>
      <c r="ER790" s="126"/>
      <c r="ES790" s="126"/>
      <c r="ET790" s="126"/>
      <c r="EU790" s="126"/>
      <c r="EV790" s="126"/>
      <c r="EW790" s="126"/>
      <c r="EX790" s="126"/>
      <c r="EY790" s="126"/>
      <c r="EZ790" s="126"/>
      <c r="FA790" s="126"/>
      <c r="FB790" s="126"/>
      <c r="FC790" s="126"/>
      <c r="FD790" s="126"/>
      <c r="FE790" s="126"/>
      <c r="FF790" s="126"/>
      <c r="FG790" s="126"/>
      <c r="FH790" s="126"/>
      <c r="FI790" s="126"/>
      <c r="FJ790" s="126"/>
      <c r="FK790" s="126"/>
      <c r="FL790" s="126"/>
      <c r="FM790" s="126"/>
      <c r="FN790" s="126"/>
      <c r="FO790" s="126"/>
      <c r="FP790" s="126"/>
      <c r="FQ790" s="126"/>
      <c r="FR790" s="126"/>
      <c r="FS790" s="126"/>
      <c r="FT790" s="126"/>
      <c r="FU790" s="126"/>
      <c r="FV790" s="126"/>
      <c r="FW790" s="126"/>
      <c r="FX790" s="126"/>
      <c r="FY790" s="126"/>
      <c r="FZ790" s="126"/>
      <c r="GA790" s="126"/>
      <c r="GB790" s="126"/>
      <c r="GC790" s="126"/>
      <c r="GD790" s="126"/>
      <c r="GE790" s="126"/>
      <c r="GF790" s="126"/>
      <c r="GG790" s="126"/>
      <c r="GH790" s="126"/>
      <c r="GI790" s="126"/>
      <c r="GJ790" s="126"/>
      <c r="GK790" s="126"/>
      <c r="GL790" s="126"/>
      <c r="GM790" s="126"/>
      <c r="GN790" s="126"/>
      <c r="GO790" s="126"/>
      <c r="GP790" s="126"/>
      <c r="GQ790" s="126"/>
      <c r="GR790" s="126"/>
      <c r="GS790" s="126"/>
      <c r="GT790" s="126"/>
      <c r="GU790" s="126"/>
      <c r="GV790" s="126"/>
      <c r="GW790" s="126"/>
      <c r="GX790" s="126"/>
      <c r="GY790" s="126"/>
      <c r="GZ790" s="126"/>
      <c r="HA790" s="126"/>
      <c r="HB790" s="126"/>
      <c r="HC790" s="126"/>
      <c r="HD790" s="126"/>
      <c r="HE790" s="126"/>
      <c r="HF790" s="126"/>
      <c r="HG790" s="126"/>
      <c r="HH790" s="126"/>
      <c r="HI790" s="126"/>
      <c r="HJ790" s="126"/>
      <c r="HK790" s="126"/>
      <c r="HL790" s="126"/>
      <c r="HM790" s="126"/>
      <c r="HN790" s="126"/>
      <c r="HO790" s="126"/>
      <c r="HP790" s="126"/>
      <c r="HQ790" s="126"/>
      <c r="HR790" s="126"/>
      <c r="HS790" s="126"/>
      <c r="HT790" s="126"/>
      <c r="HU790" s="126"/>
      <c r="HV790" s="126"/>
      <c r="HW790" s="126"/>
      <c r="HX790" s="126"/>
      <c r="HY790" s="126"/>
      <c r="HZ790" s="126"/>
      <c r="IA790" s="126"/>
      <c r="IB790" s="126"/>
      <c r="IC790" s="126"/>
      <c r="ID790" s="126"/>
      <c r="IE790" s="126"/>
      <c r="IF790" s="126"/>
      <c r="IG790" s="126"/>
      <c r="IH790" s="126"/>
      <c r="II790" s="126"/>
      <c r="IJ790" s="126"/>
      <c r="IK790" s="126"/>
      <c r="IL790" s="126"/>
      <c r="IM790" s="126"/>
      <c r="IN790" s="126"/>
      <c r="IO790" s="126"/>
      <c r="IP790" s="126"/>
      <c r="IQ790" s="126"/>
      <c r="IR790" s="126"/>
      <c r="IS790" s="126"/>
    </row>
    <row r="791" spans="1:253" s="127" customFormat="1" ht="18.75" customHeight="1" x14ac:dyDescent="0.25">
      <c r="A791" s="126"/>
      <c r="B791" s="534"/>
      <c r="C791" s="588"/>
      <c r="D791" s="591"/>
      <c r="E791" s="327"/>
      <c r="F791" s="292"/>
      <c r="G791" s="266" t="s">
        <v>417</v>
      </c>
      <c r="H791" s="128"/>
      <c r="I791" s="128"/>
      <c r="J791" s="128"/>
      <c r="K791" s="128"/>
      <c r="L791" s="128"/>
      <c r="M791" s="128"/>
      <c r="N791" s="128"/>
      <c r="O791" s="128"/>
      <c r="P791" s="128"/>
      <c r="Q791" s="128"/>
      <c r="R791" s="128"/>
      <c r="S791" s="128"/>
      <c r="T791" s="128"/>
      <c r="U791" s="128"/>
      <c r="V791" s="189"/>
      <c r="W791" s="190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  <c r="EH791" s="126"/>
      <c r="EI791" s="126"/>
      <c r="EJ791" s="126"/>
      <c r="EK791" s="126"/>
      <c r="EL791" s="126"/>
      <c r="EM791" s="126"/>
      <c r="EN791" s="126"/>
      <c r="EO791" s="126"/>
      <c r="EP791" s="126"/>
      <c r="EQ791" s="126"/>
      <c r="ER791" s="126"/>
      <c r="ES791" s="126"/>
      <c r="ET791" s="126"/>
      <c r="EU791" s="126"/>
      <c r="EV791" s="126"/>
      <c r="EW791" s="126"/>
      <c r="EX791" s="126"/>
      <c r="EY791" s="126"/>
      <c r="EZ791" s="126"/>
      <c r="FA791" s="126"/>
      <c r="FB791" s="126"/>
      <c r="FC791" s="126"/>
      <c r="FD791" s="126"/>
      <c r="FE791" s="126"/>
      <c r="FF791" s="126"/>
      <c r="FG791" s="126"/>
      <c r="FH791" s="126"/>
      <c r="FI791" s="126"/>
      <c r="FJ791" s="126"/>
      <c r="FK791" s="126"/>
      <c r="FL791" s="126"/>
      <c r="FM791" s="126"/>
      <c r="FN791" s="126"/>
      <c r="FO791" s="126"/>
      <c r="FP791" s="126"/>
      <c r="FQ791" s="126"/>
      <c r="FR791" s="126"/>
      <c r="FS791" s="126"/>
      <c r="FT791" s="126"/>
      <c r="FU791" s="126"/>
      <c r="FV791" s="126"/>
      <c r="FW791" s="126"/>
      <c r="FX791" s="126"/>
      <c r="FY791" s="126"/>
      <c r="FZ791" s="126"/>
      <c r="GA791" s="126"/>
      <c r="GB791" s="126"/>
      <c r="GC791" s="126"/>
      <c r="GD791" s="126"/>
      <c r="GE791" s="126"/>
      <c r="GF791" s="126"/>
      <c r="GG791" s="126"/>
      <c r="GH791" s="126"/>
      <c r="GI791" s="126"/>
      <c r="GJ791" s="126"/>
      <c r="GK791" s="126"/>
      <c r="GL791" s="126"/>
      <c r="GM791" s="126"/>
      <c r="GN791" s="126"/>
      <c r="GO791" s="126"/>
      <c r="GP791" s="126"/>
      <c r="GQ791" s="126"/>
      <c r="GR791" s="126"/>
      <c r="GS791" s="126"/>
      <c r="GT791" s="126"/>
      <c r="GU791" s="126"/>
      <c r="GV791" s="126"/>
      <c r="GW791" s="126"/>
      <c r="GX791" s="126"/>
      <c r="GY791" s="126"/>
      <c r="GZ791" s="126"/>
      <c r="HA791" s="126"/>
      <c r="HB791" s="126"/>
      <c r="HC791" s="126"/>
      <c r="HD791" s="126"/>
      <c r="HE791" s="126"/>
      <c r="HF791" s="126"/>
      <c r="HG791" s="126"/>
      <c r="HH791" s="126"/>
      <c r="HI791" s="126"/>
      <c r="HJ791" s="126"/>
      <c r="HK791" s="126"/>
      <c r="HL791" s="126"/>
      <c r="HM791" s="126"/>
      <c r="HN791" s="126"/>
      <c r="HO791" s="126"/>
      <c r="HP791" s="126"/>
      <c r="HQ791" s="126"/>
      <c r="HR791" s="126"/>
      <c r="HS791" s="126"/>
      <c r="HT791" s="126"/>
      <c r="HU791" s="126"/>
      <c r="HV791" s="126"/>
      <c r="HW791" s="126"/>
      <c r="HX791" s="126"/>
      <c r="HY791" s="126"/>
      <c r="HZ791" s="126"/>
      <c r="IA791" s="126"/>
      <c r="IB791" s="126"/>
      <c r="IC791" s="126"/>
      <c r="ID791" s="126"/>
      <c r="IE791" s="126"/>
      <c r="IF791" s="126"/>
      <c r="IG791" s="126"/>
      <c r="IH791" s="126"/>
      <c r="II791" s="126"/>
      <c r="IJ791" s="126"/>
      <c r="IK791" s="126"/>
      <c r="IL791" s="126"/>
      <c r="IM791" s="126"/>
      <c r="IN791" s="126"/>
      <c r="IO791" s="126"/>
      <c r="IP791" s="126"/>
      <c r="IQ791" s="126"/>
      <c r="IR791" s="126"/>
      <c r="IS791" s="126"/>
    </row>
    <row r="792" spans="1:253" s="127" customFormat="1" ht="25.5" customHeight="1" x14ac:dyDescent="0.25">
      <c r="A792" s="126"/>
      <c r="B792" s="535"/>
      <c r="C792" s="589"/>
      <c r="D792" s="592"/>
      <c r="E792" s="328"/>
      <c r="F792" s="267" t="s">
        <v>205</v>
      </c>
      <c r="G792" s="161"/>
      <c r="H792" s="128"/>
      <c r="I792" s="128"/>
      <c r="J792" s="128"/>
      <c r="K792" s="128"/>
      <c r="L792" s="128"/>
      <c r="M792" s="128"/>
      <c r="N792" s="128"/>
      <c r="O792" s="128"/>
      <c r="P792" s="128"/>
      <c r="Q792" s="128"/>
      <c r="R792" s="128"/>
      <c r="S792" s="128"/>
      <c r="T792" s="128"/>
      <c r="U792" s="128"/>
      <c r="V792" s="197">
        <f>SUM(G792:U792)</f>
        <v>0</v>
      </c>
      <c r="W792" s="198">
        <f>V792*G790</f>
        <v>0</v>
      </c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  <c r="EH792" s="126"/>
      <c r="EI792" s="126"/>
      <c r="EJ792" s="126"/>
      <c r="EK792" s="126"/>
      <c r="EL792" s="126"/>
      <c r="EM792" s="126"/>
      <c r="EN792" s="126"/>
      <c r="EO792" s="126"/>
      <c r="EP792" s="126"/>
      <c r="EQ792" s="126"/>
      <c r="ER792" s="126"/>
      <c r="ES792" s="126"/>
      <c r="ET792" s="126"/>
      <c r="EU792" s="126"/>
      <c r="EV792" s="126"/>
      <c r="EW792" s="126"/>
      <c r="EX792" s="126"/>
      <c r="EY792" s="126"/>
      <c r="EZ792" s="126"/>
      <c r="FA792" s="126"/>
      <c r="FB792" s="126"/>
      <c r="FC792" s="126"/>
      <c r="FD792" s="126"/>
      <c r="FE792" s="126"/>
      <c r="FF792" s="126"/>
      <c r="FG792" s="126"/>
      <c r="FH792" s="126"/>
      <c r="FI792" s="126"/>
      <c r="FJ792" s="126"/>
      <c r="FK792" s="126"/>
      <c r="FL792" s="126"/>
      <c r="FM792" s="126"/>
      <c r="FN792" s="126"/>
      <c r="FO792" s="126"/>
      <c r="FP792" s="126"/>
      <c r="FQ792" s="126"/>
      <c r="FR792" s="126"/>
      <c r="FS792" s="126"/>
      <c r="FT792" s="126"/>
      <c r="FU792" s="126"/>
      <c r="FV792" s="126"/>
      <c r="FW792" s="126"/>
      <c r="FX792" s="126"/>
      <c r="FY792" s="126"/>
      <c r="FZ792" s="126"/>
      <c r="GA792" s="126"/>
      <c r="GB792" s="126"/>
      <c r="GC792" s="126"/>
      <c r="GD792" s="126"/>
      <c r="GE792" s="126"/>
      <c r="GF792" s="126"/>
      <c r="GG792" s="126"/>
      <c r="GH792" s="126"/>
      <c r="GI792" s="126"/>
      <c r="GJ792" s="126"/>
      <c r="GK792" s="126"/>
      <c r="GL792" s="126"/>
      <c r="GM792" s="126"/>
      <c r="GN792" s="126"/>
      <c r="GO792" s="126"/>
      <c r="GP792" s="126"/>
      <c r="GQ792" s="126"/>
      <c r="GR792" s="126"/>
      <c r="GS792" s="126"/>
      <c r="GT792" s="126"/>
      <c r="GU792" s="126"/>
      <c r="GV792" s="126"/>
      <c r="GW792" s="126"/>
      <c r="GX792" s="126"/>
      <c r="GY792" s="126"/>
      <c r="GZ792" s="126"/>
      <c r="HA792" s="126"/>
      <c r="HB792" s="126"/>
      <c r="HC792" s="126"/>
      <c r="HD792" s="126"/>
      <c r="HE792" s="126"/>
      <c r="HF792" s="126"/>
      <c r="HG792" s="126"/>
      <c r="HH792" s="126"/>
      <c r="HI792" s="126"/>
      <c r="HJ792" s="126"/>
      <c r="HK792" s="126"/>
      <c r="HL792" s="126"/>
      <c r="HM792" s="126"/>
      <c r="HN792" s="126"/>
      <c r="HO792" s="126"/>
      <c r="HP792" s="126"/>
      <c r="HQ792" s="126"/>
      <c r="HR792" s="126"/>
      <c r="HS792" s="126"/>
      <c r="HT792" s="126"/>
      <c r="HU792" s="126"/>
      <c r="HV792" s="126"/>
      <c r="HW792" s="126"/>
      <c r="HX792" s="126"/>
      <c r="HY792" s="126"/>
      <c r="HZ792" s="126"/>
      <c r="IA792" s="126"/>
      <c r="IB792" s="126"/>
      <c r="IC792" s="126"/>
      <c r="ID792" s="126"/>
      <c r="IE792" s="126"/>
      <c r="IF792" s="126"/>
      <c r="IG792" s="126"/>
      <c r="IH792" s="126"/>
      <c r="II792" s="126"/>
      <c r="IJ792" s="126"/>
      <c r="IK792" s="126"/>
      <c r="IL792" s="126"/>
      <c r="IM792" s="126"/>
      <c r="IN792" s="126"/>
      <c r="IO792" s="126"/>
      <c r="IP792" s="126"/>
      <c r="IQ792" s="126"/>
      <c r="IR792" s="126"/>
      <c r="IS792" s="126"/>
    </row>
    <row r="793" spans="1:253" s="144" customFormat="1" ht="4.5" customHeight="1" x14ac:dyDescent="0.25">
      <c r="A793" s="127"/>
      <c r="B793" s="107"/>
      <c r="C793" s="107"/>
      <c r="D793" s="199"/>
      <c r="E793" s="107"/>
      <c r="F793" s="199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200"/>
      <c r="W793" s="200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7"/>
      <c r="BN793" s="127"/>
      <c r="BO793" s="127"/>
      <c r="BP793" s="127"/>
      <c r="BQ793" s="127"/>
      <c r="BR793" s="127"/>
      <c r="BS793" s="127"/>
      <c r="BT793" s="127"/>
      <c r="BU793" s="127"/>
      <c r="BV793" s="127"/>
      <c r="BW793" s="127"/>
      <c r="BX793" s="127"/>
      <c r="BY793" s="127"/>
      <c r="BZ793" s="127"/>
      <c r="CA793" s="127"/>
      <c r="CB793" s="127"/>
      <c r="CC793" s="127"/>
      <c r="CD793" s="127"/>
      <c r="CE793" s="127"/>
      <c r="CF793" s="127"/>
      <c r="CG793" s="127"/>
      <c r="CH793" s="127"/>
      <c r="CI793" s="127"/>
      <c r="CJ793" s="127"/>
      <c r="CK793" s="127"/>
      <c r="CL793" s="127"/>
      <c r="CM793" s="127"/>
      <c r="CN793" s="127"/>
      <c r="CO793" s="127"/>
      <c r="CP793" s="127"/>
      <c r="CQ793" s="127"/>
      <c r="CR793" s="127"/>
      <c r="CS793" s="127"/>
      <c r="CT793" s="127"/>
      <c r="CU793" s="127"/>
      <c r="CV793" s="127"/>
      <c r="CW793" s="127"/>
      <c r="CX793" s="127"/>
      <c r="CY793" s="127"/>
      <c r="CZ793" s="127"/>
      <c r="DA793" s="127"/>
      <c r="DB793" s="127"/>
      <c r="DC793" s="127"/>
      <c r="DD793" s="127"/>
      <c r="DE793" s="127"/>
      <c r="DF793" s="127"/>
      <c r="DG793" s="127"/>
      <c r="DH793" s="127"/>
      <c r="DI793" s="127"/>
      <c r="DJ793" s="127"/>
      <c r="DK793" s="127"/>
      <c r="DL793" s="127"/>
      <c r="DM793" s="127"/>
      <c r="DN793" s="127"/>
      <c r="DO793" s="127"/>
      <c r="DP793" s="127"/>
      <c r="DQ793" s="127"/>
      <c r="DR793" s="127"/>
      <c r="DS793" s="127"/>
      <c r="DT793" s="127"/>
      <c r="DU793" s="127"/>
      <c r="DV793" s="127"/>
      <c r="DW793" s="127"/>
      <c r="DX793" s="127"/>
      <c r="DY793" s="127"/>
      <c r="DZ793" s="127"/>
      <c r="EA793" s="127"/>
      <c r="EB793" s="127"/>
      <c r="EC793" s="127"/>
      <c r="ED793" s="127"/>
      <c r="EE793" s="127"/>
      <c r="EF793" s="127"/>
      <c r="EG793" s="127"/>
      <c r="EH793" s="127"/>
      <c r="EI793" s="127"/>
      <c r="EJ793" s="127"/>
      <c r="EK793" s="127"/>
      <c r="EL793" s="127"/>
      <c r="EM793" s="127"/>
      <c r="EN793" s="127"/>
      <c r="EO793" s="127"/>
      <c r="EP793" s="127"/>
      <c r="EQ793" s="127"/>
      <c r="ER793" s="127"/>
      <c r="ES793" s="127"/>
      <c r="ET793" s="127"/>
      <c r="EU793" s="127"/>
      <c r="EV793" s="127"/>
      <c r="EW793" s="127"/>
      <c r="EX793" s="127"/>
      <c r="EY793" s="127"/>
      <c r="EZ793" s="127"/>
      <c r="FA793" s="127"/>
      <c r="FB793" s="127"/>
      <c r="FC793" s="127"/>
      <c r="FD793" s="127"/>
      <c r="FE793" s="127"/>
      <c r="FF793" s="127"/>
      <c r="FG793" s="127"/>
      <c r="FH793" s="127"/>
      <c r="FI793" s="127"/>
      <c r="FJ793" s="127"/>
      <c r="FK793" s="127"/>
      <c r="FL793" s="127"/>
      <c r="FM793" s="127"/>
      <c r="FN793" s="127"/>
      <c r="FO793" s="127"/>
      <c r="FP793" s="127"/>
      <c r="FQ793" s="127"/>
      <c r="FR793" s="127"/>
      <c r="FS793" s="127"/>
      <c r="FT793" s="127"/>
      <c r="FU793" s="127"/>
      <c r="FV793" s="127"/>
      <c r="FW793" s="127"/>
      <c r="FX793" s="127"/>
      <c r="FY793" s="127"/>
      <c r="FZ793" s="127"/>
      <c r="GA793" s="127"/>
      <c r="GB793" s="127"/>
      <c r="GC793" s="127"/>
      <c r="GD793" s="127"/>
      <c r="GE793" s="127"/>
      <c r="GF793" s="127"/>
      <c r="GG793" s="127"/>
      <c r="GH793" s="127"/>
      <c r="GI793" s="127"/>
      <c r="GJ793" s="127"/>
      <c r="GK793" s="127"/>
      <c r="GL793" s="127"/>
      <c r="GM793" s="127"/>
      <c r="GN793" s="127"/>
      <c r="GO793" s="127"/>
      <c r="GP793" s="127"/>
      <c r="GQ793" s="127"/>
      <c r="GR793" s="127"/>
      <c r="GS793" s="127"/>
      <c r="GT793" s="127"/>
      <c r="GU793" s="127"/>
      <c r="GV793" s="127"/>
      <c r="GW793" s="127"/>
      <c r="GX793" s="127"/>
      <c r="GY793" s="127"/>
      <c r="GZ793" s="127"/>
      <c r="HA793" s="127"/>
      <c r="HB793" s="127"/>
      <c r="HC793" s="127"/>
      <c r="HD793" s="127"/>
      <c r="HE793" s="127"/>
      <c r="HF793" s="127"/>
      <c r="HG793" s="127"/>
      <c r="HH793" s="127"/>
      <c r="HI793" s="127"/>
      <c r="HJ793" s="127"/>
      <c r="HK793" s="127"/>
      <c r="HL793" s="127"/>
      <c r="HM793" s="127"/>
      <c r="HN793" s="127"/>
      <c r="HO793" s="127"/>
      <c r="HP793" s="127"/>
      <c r="HQ793" s="127"/>
      <c r="HR793" s="127"/>
      <c r="HS793" s="127"/>
      <c r="HT793" s="127"/>
      <c r="HU793" s="127"/>
      <c r="HV793" s="127"/>
      <c r="HW793" s="127"/>
      <c r="HX793" s="127"/>
      <c r="HY793" s="127"/>
      <c r="HZ793" s="127"/>
      <c r="IA793" s="127"/>
      <c r="IB793" s="127"/>
      <c r="IC793" s="127"/>
      <c r="ID793" s="127"/>
      <c r="IE793" s="127"/>
      <c r="IF793" s="127"/>
      <c r="IG793" s="127"/>
      <c r="IH793" s="127"/>
      <c r="II793" s="127"/>
      <c r="IJ793" s="127"/>
      <c r="IK793" s="127"/>
      <c r="IL793" s="127"/>
      <c r="IM793" s="127"/>
      <c r="IN793" s="127"/>
      <c r="IO793" s="127"/>
      <c r="IP793" s="127"/>
      <c r="IQ793" s="127"/>
      <c r="IR793" s="127"/>
      <c r="IS793" s="127"/>
    </row>
    <row r="794" spans="1:253" s="127" customFormat="1" ht="24.75" customHeight="1" x14ac:dyDescent="0.25">
      <c r="A794" s="126"/>
      <c r="B794" s="296"/>
      <c r="C794" s="593" t="s">
        <v>418</v>
      </c>
      <c r="D794" s="590" t="s">
        <v>419</v>
      </c>
      <c r="E794" s="300" t="s">
        <v>416</v>
      </c>
      <c r="F794" s="291"/>
      <c r="G794" s="285">
        <v>369</v>
      </c>
      <c r="H794" s="128"/>
      <c r="I794" s="128"/>
      <c r="J794" s="128"/>
      <c r="K794" s="128"/>
      <c r="L794" s="128"/>
      <c r="M794" s="128"/>
      <c r="N794" s="128"/>
      <c r="O794" s="128"/>
      <c r="P794" s="128"/>
      <c r="Q794" s="128"/>
      <c r="R794" s="128"/>
      <c r="S794" s="128"/>
      <c r="T794" s="128"/>
      <c r="U794" s="128"/>
      <c r="V794" s="187"/>
      <c r="W794" s="188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  <c r="EH794" s="126"/>
      <c r="EI794" s="126"/>
      <c r="EJ794" s="126"/>
      <c r="EK794" s="126"/>
      <c r="EL794" s="126"/>
      <c r="EM794" s="126"/>
      <c r="EN794" s="126"/>
      <c r="EO794" s="126"/>
      <c r="EP794" s="126"/>
      <c r="EQ794" s="126"/>
      <c r="ER794" s="126"/>
      <c r="ES794" s="126"/>
      <c r="ET794" s="126"/>
      <c r="EU794" s="126"/>
      <c r="EV794" s="126"/>
      <c r="EW794" s="126"/>
      <c r="EX794" s="126"/>
      <c r="EY794" s="126"/>
      <c r="EZ794" s="126"/>
      <c r="FA794" s="126"/>
      <c r="FB794" s="126"/>
      <c r="FC794" s="126"/>
      <c r="FD794" s="126"/>
      <c r="FE794" s="126"/>
      <c r="FF794" s="126"/>
      <c r="FG794" s="126"/>
      <c r="FH794" s="126"/>
      <c r="FI794" s="126"/>
      <c r="FJ794" s="126"/>
      <c r="FK794" s="126"/>
      <c r="FL794" s="126"/>
      <c r="FM794" s="126"/>
      <c r="FN794" s="126"/>
      <c r="FO794" s="126"/>
      <c r="FP794" s="126"/>
      <c r="FQ794" s="126"/>
      <c r="FR794" s="126"/>
      <c r="FS794" s="126"/>
      <c r="FT794" s="126"/>
      <c r="FU794" s="126"/>
      <c r="FV794" s="126"/>
      <c r="FW794" s="126"/>
      <c r="FX794" s="126"/>
      <c r="FY794" s="126"/>
      <c r="FZ794" s="126"/>
      <c r="GA794" s="126"/>
      <c r="GB794" s="126"/>
      <c r="GC794" s="126"/>
      <c r="GD794" s="126"/>
      <c r="GE794" s="126"/>
      <c r="GF794" s="126"/>
      <c r="GG794" s="126"/>
      <c r="GH794" s="126"/>
      <c r="GI794" s="126"/>
      <c r="GJ794" s="126"/>
      <c r="GK794" s="126"/>
      <c r="GL794" s="126"/>
      <c r="GM794" s="126"/>
      <c r="GN794" s="126"/>
      <c r="GO794" s="126"/>
      <c r="GP794" s="126"/>
      <c r="GQ794" s="126"/>
      <c r="GR794" s="126"/>
      <c r="GS794" s="126"/>
      <c r="GT794" s="126"/>
      <c r="GU794" s="126"/>
      <c r="GV794" s="126"/>
      <c r="GW794" s="126"/>
      <c r="GX794" s="126"/>
      <c r="GY794" s="126"/>
      <c r="GZ794" s="126"/>
      <c r="HA794" s="126"/>
      <c r="HB794" s="126"/>
      <c r="HC794" s="126"/>
      <c r="HD794" s="126"/>
      <c r="HE794" s="126"/>
      <c r="HF794" s="126"/>
      <c r="HG794" s="126"/>
      <c r="HH794" s="126"/>
      <c r="HI794" s="126"/>
      <c r="HJ794" s="126"/>
      <c r="HK794" s="126"/>
      <c r="HL794" s="126"/>
      <c r="HM794" s="126"/>
      <c r="HN794" s="126"/>
      <c r="HO794" s="126"/>
      <c r="HP794" s="126"/>
      <c r="HQ794" s="126"/>
      <c r="HR794" s="126"/>
      <c r="HS794" s="126"/>
      <c r="HT794" s="126"/>
      <c r="HU794" s="126"/>
      <c r="HV794" s="126"/>
      <c r="HW794" s="126"/>
      <c r="HX794" s="126"/>
      <c r="HY794" s="126"/>
      <c r="HZ794" s="126"/>
      <c r="IA794" s="126"/>
      <c r="IB794" s="126"/>
      <c r="IC794" s="126"/>
      <c r="ID794" s="126"/>
      <c r="IE794" s="126"/>
      <c r="IF794" s="126"/>
      <c r="IG794" s="126"/>
      <c r="IH794" s="126"/>
      <c r="II794" s="126"/>
      <c r="IJ794" s="126"/>
      <c r="IK794" s="126"/>
      <c r="IL794" s="126"/>
      <c r="IM794" s="126"/>
      <c r="IN794" s="126"/>
      <c r="IO794" s="126"/>
      <c r="IP794" s="126"/>
      <c r="IQ794" s="126"/>
      <c r="IR794" s="126"/>
      <c r="IS794" s="126"/>
    </row>
    <row r="795" spans="1:253" s="127" customFormat="1" ht="17.25" customHeight="1" x14ac:dyDescent="0.25">
      <c r="A795" s="126"/>
      <c r="B795" s="296"/>
      <c r="C795" s="594"/>
      <c r="D795" s="591"/>
      <c r="E795" s="300"/>
      <c r="F795" s="292"/>
      <c r="G795" s="266" t="s">
        <v>417</v>
      </c>
      <c r="H795" s="128"/>
      <c r="I795" s="128"/>
      <c r="J795" s="128"/>
      <c r="K795" s="128"/>
      <c r="L795" s="128"/>
      <c r="M795" s="128"/>
      <c r="N795" s="128"/>
      <c r="O795" s="128"/>
      <c r="P795" s="128"/>
      <c r="Q795" s="128"/>
      <c r="R795" s="128"/>
      <c r="S795" s="128"/>
      <c r="T795" s="128"/>
      <c r="U795" s="128"/>
      <c r="V795" s="189"/>
      <c r="W795" s="190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  <c r="EH795" s="126"/>
      <c r="EI795" s="126"/>
      <c r="EJ795" s="126"/>
      <c r="EK795" s="126"/>
      <c r="EL795" s="126"/>
      <c r="EM795" s="126"/>
      <c r="EN795" s="126"/>
      <c r="EO795" s="126"/>
      <c r="EP795" s="126"/>
      <c r="EQ795" s="126"/>
      <c r="ER795" s="126"/>
      <c r="ES795" s="126"/>
      <c r="ET795" s="126"/>
      <c r="EU795" s="126"/>
      <c r="EV795" s="126"/>
      <c r="EW795" s="126"/>
      <c r="EX795" s="126"/>
      <c r="EY795" s="126"/>
      <c r="EZ795" s="126"/>
      <c r="FA795" s="126"/>
      <c r="FB795" s="126"/>
      <c r="FC795" s="126"/>
      <c r="FD795" s="126"/>
      <c r="FE795" s="126"/>
      <c r="FF795" s="126"/>
      <c r="FG795" s="126"/>
      <c r="FH795" s="126"/>
      <c r="FI795" s="126"/>
      <c r="FJ795" s="126"/>
      <c r="FK795" s="126"/>
      <c r="FL795" s="126"/>
      <c r="FM795" s="126"/>
      <c r="FN795" s="126"/>
      <c r="FO795" s="126"/>
      <c r="FP795" s="126"/>
      <c r="FQ795" s="126"/>
      <c r="FR795" s="126"/>
      <c r="FS795" s="126"/>
      <c r="FT795" s="126"/>
      <c r="FU795" s="126"/>
      <c r="FV795" s="126"/>
      <c r="FW795" s="126"/>
      <c r="FX795" s="126"/>
      <c r="FY795" s="126"/>
      <c r="FZ795" s="126"/>
      <c r="GA795" s="126"/>
      <c r="GB795" s="126"/>
      <c r="GC795" s="126"/>
      <c r="GD795" s="126"/>
      <c r="GE795" s="126"/>
      <c r="GF795" s="126"/>
      <c r="GG795" s="126"/>
      <c r="GH795" s="126"/>
      <c r="GI795" s="126"/>
      <c r="GJ795" s="126"/>
      <c r="GK795" s="126"/>
      <c r="GL795" s="126"/>
      <c r="GM795" s="126"/>
      <c r="GN795" s="126"/>
      <c r="GO795" s="126"/>
      <c r="GP795" s="126"/>
      <c r="GQ795" s="126"/>
      <c r="GR795" s="126"/>
      <c r="GS795" s="126"/>
      <c r="GT795" s="126"/>
      <c r="GU795" s="126"/>
      <c r="GV795" s="126"/>
      <c r="GW795" s="126"/>
      <c r="GX795" s="126"/>
      <c r="GY795" s="126"/>
      <c r="GZ795" s="126"/>
      <c r="HA795" s="126"/>
      <c r="HB795" s="126"/>
      <c r="HC795" s="126"/>
      <c r="HD795" s="126"/>
      <c r="HE795" s="126"/>
      <c r="HF795" s="126"/>
      <c r="HG795" s="126"/>
      <c r="HH795" s="126"/>
      <c r="HI795" s="126"/>
      <c r="HJ795" s="126"/>
      <c r="HK795" s="126"/>
      <c r="HL795" s="126"/>
      <c r="HM795" s="126"/>
      <c r="HN795" s="126"/>
      <c r="HO795" s="126"/>
      <c r="HP795" s="126"/>
      <c r="HQ795" s="126"/>
      <c r="HR795" s="126"/>
      <c r="HS795" s="126"/>
      <c r="HT795" s="126"/>
      <c r="HU795" s="126"/>
      <c r="HV795" s="126"/>
      <c r="HW795" s="126"/>
      <c r="HX795" s="126"/>
      <c r="HY795" s="126"/>
      <c r="HZ795" s="126"/>
      <c r="IA795" s="126"/>
      <c r="IB795" s="126"/>
      <c r="IC795" s="126"/>
      <c r="ID795" s="126"/>
      <c r="IE795" s="126"/>
      <c r="IF795" s="126"/>
      <c r="IG795" s="126"/>
      <c r="IH795" s="126"/>
      <c r="II795" s="126"/>
      <c r="IJ795" s="126"/>
      <c r="IK795" s="126"/>
      <c r="IL795" s="126"/>
      <c r="IM795" s="126"/>
      <c r="IN795" s="126"/>
      <c r="IO795" s="126"/>
      <c r="IP795" s="126"/>
      <c r="IQ795" s="126"/>
      <c r="IR795" s="126"/>
      <c r="IS795" s="126"/>
    </row>
    <row r="796" spans="1:253" s="127" customFormat="1" ht="23.25" customHeight="1" x14ac:dyDescent="0.25">
      <c r="A796" s="126"/>
      <c r="B796" s="296"/>
      <c r="C796" s="595"/>
      <c r="D796" s="592"/>
      <c r="E796" s="300"/>
      <c r="F796" s="267" t="s">
        <v>205</v>
      </c>
      <c r="G796" s="161"/>
      <c r="H796" s="128"/>
      <c r="I796" s="128"/>
      <c r="J796" s="128"/>
      <c r="K796" s="128"/>
      <c r="L796" s="128"/>
      <c r="M796" s="128"/>
      <c r="N796" s="128"/>
      <c r="O796" s="128"/>
      <c r="P796" s="128"/>
      <c r="Q796" s="128"/>
      <c r="R796" s="128"/>
      <c r="S796" s="128"/>
      <c r="T796" s="128"/>
      <c r="U796" s="128"/>
      <c r="V796" s="197">
        <f>SUM(G796:U796)</f>
        <v>0</v>
      </c>
      <c r="W796" s="198">
        <f>V796*G794</f>
        <v>0</v>
      </c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  <c r="EH796" s="126"/>
      <c r="EI796" s="126"/>
      <c r="EJ796" s="126"/>
      <c r="EK796" s="126"/>
      <c r="EL796" s="126"/>
      <c r="EM796" s="126"/>
      <c r="EN796" s="126"/>
      <c r="EO796" s="126"/>
      <c r="EP796" s="126"/>
      <c r="EQ796" s="126"/>
      <c r="ER796" s="126"/>
      <c r="ES796" s="126"/>
      <c r="ET796" s="126"/>
      <c r="EU796" s="126"/>
      <c r="EV796" s="126"/>
      <c r="EW796" s="126"/>
      <c r="EX796" s="126"/>
      <c r="EY796" s="126"/>
      <c r="EZ796" s="126"/>
      <c r="FA796" s="126"/>
      <c r="FB796" s="126"/>
      <c r="FC796" s="126"/>
      <c r="FD796" s="126"/>
      <c r="FE796" s="126"/>
      <c r="FF796" s="126"/>
      <c r="FG796" s="126"/>
      <c r="FH796" s="126"/>
      <c r="FI796" s="126"/>
      <c r="FJ796" s="126"/>
      <c r="FK796" s="126"/>
      <c r="FL796" s="126"/>
      <c r="FM796" s="126"/>
      <c r="FN796" s="126"/>
      <c r="FO796" s="126"/>
      <c r="FP796" s="126"/>
      <c r="FQ796" s="126"/>
      <c r="FR796" s="126"/>
      <c r="FS796" s="126"/>
      <c r="FT796" s="126"/>
      <c r="FU796" s="126"/>
      <c r="FV796" s="126"/>
      <c r="FW796" s="126"/>
      <c r="FX796" s="126"/>
      <c r="FY796" s="126"/>
      <c r="FZ796" s="126"/>
      <c r="GA796" s="126"/>
      <c r="GB796" s="126"/>
      <c r="GC796" s="126"/>
      <c r="GD796" s="126"/>
      <c r="GE796" s="126"/>
      <c r="GF796" s="126"/>
      <c r="GG796" s="126"/>
      <c r="GH796" s="126"/>
      <c r="GI796" s="126"/>
      <c r="GJ796" s="126"/>
      <c r="GK796" s="126"/>
      <c r="GL796" s="126"/>
      <c r="GM796" s="126"/>
      <c r="GN796" s="126"/>
      <c r="GO796" s="126"/>
      <c r="GP796" s="126"/>
      <c r="GQ796" s="126"/>
      <c r="GR796" s="126"/>
      <c r="GS796" s="126"/>
      <c r="GT796" s="126"/>
      <c r="GU796" s="126"/>
      <c r="GV796" s="126"/>
      <c r="GW796" s="126"/>
      <c r="GX796" s="126"/>
      <c r="GY796" s="126"/>
      <c r="GZ796" s="126"/>
      <c r="HA796" s="126"/>
      <c r="HB796" s="126"/>
      <c r="HC796" s="126"/>
      <c r="HD796" s="126"/>
      <c r="HE796" s="126"/>
      <c r="HF796" s="126"/>
      <c r="HG796" s="126"/>
      <c r="HH796" s="126"/>
      <c r="HI796" s="126"/>
      <c r="HJ796" s="126"/>
      <c r="HK796" s="126"/>
      <c r="HL796" s="126"/>
      <c r="HM796" s="126"/>
      <c r="HN796" s="126"/>
      <c r="HO796" s="126"/>
      <c r="HP796" s="126"/>
      <c r="HQ796" s="126"/>
      <c r="HR796" s="126"/>
      <c r="HS796" s="126"/>
      <c r="HT796" s="126"/>
      <c r="HU796" s="126"/>
      <c r="HV796" s="126"/>
      <c r="HW796" s="126"/>
      <c r="HX796" s="126"/>
      <c r="HY796" s="126"/>
      <c r="HZ796" s="126"/>
      <c r="IA796" s="126"/>
      <c r="IB796" s="126"/>
      <c r="IC796" s="126"/>
      <c r="ID796" s="126"/>
      <c r="IE796" s="126"/>
      <c r="IF796" s="126"/>
      <c r="IG796" s="126"/>
      <c r="IH796" s="126"/>
      <c r="II796" s="126"/>
      <c r="IJ796" s="126"/>
      <c r="IK796" s="126"/>
      <c r="IL796" s="126"/>
      <c r="IM796" s="126"/>
      <c r="IN796" s="126"/>
      <c r="IO796" s="126"/>
      <c r="IP796" s="126"/>
      <c r="IQ796" s="126"/>
      <c r="IR796" s="126"/>
      <c r="IS796" s="126"/>
    </row>
    <row r="797" spans="1:253" s="144" customFormat="1" ht="4.5" customHeight="1" x14ac:dyDescent="0.25">
      <c r="A797" s="127"/>
      <c r="B797" s="107"/>
      <c r="C797" s="107"/>
      <c r="D797" s="199"/>
      <c r="E797" s="107"/>
      <c r="F797" s="199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200"/>
      <c r="W797" s="200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7"/>
      <c r="BH797" s="127"/>
      <c r="BI797" s="127"/>
      <c r="BJ797" s="127"/>
      <c r="BK797" s="127"/>
      <c r="BL797" s="127"/>
      <c r="BM797" s="127"/>
      <c r="BN797" s="127"/>
      <c r="BO797" s="127"/>
      <c r="BP797" s="127"/>
      <c r="BQ797" s="127"/>
      <c r="BR797" s="127"/>
      <c r="BS797" s="127"/>
      <c r="BT797" s="127"/>
      <c r="BU797" s="127"/>
      <c r="BV797" s="127"/>
      <c r="BW797" s="127"/>
      <c r="BX797" s="127"/>
      <c r="BY797" s="127"/>
      <c r="BZ797" s="127"/>
      <c r="CA797" s="127"/>
      <c r="CB797" s="127"/>
      <c r="CC797" s="127"/>
      <c r="CD797" s="127"/>
      <c r="CE797" s="127"/>
      <c r="CF797" s="127"/>
      <c r="CG797" s="127"/>
      <c r="CH797" s="127"/>
      <c r="CI797" s="127"/>
      <c r="CJ797" s="127"/>
      <c r="CK797" s="127"/>
      <c r="CL797" s="127"/>
      <c r="CM797" s="127"/>
      <c r="CN797" s="127"/>
      <c r="CO797" s="127"/>
      <c r="CP797" s="127"/>
      <c r="CQ797" s="127"/>
      <c r="CR797" s="127"/>
      <c r="CS797" s="127"/>
      <c r="CT797" s="127"/>
      <c r="CU797" s="127"/>
      <c r="CV797" s="127"/>
      <c r="CW797" s="127"/>
      <c r="CX797" s="127"/>
      <c r="CY797" s="127"/>
      <c r="CZ797" s="127"/>
      <c r="DA797" s="127"/>
      <c r="DB797" s="127"/>
      <c r="DC797" s="127"/>
      <c r="DD797" s="127"/>
      <c r="DE797" s="127"/>
      <c r="DF797" s="127"/>
      <c r="DG797" s="127"/>
      <c r="DH797" s="127"/>
      <c r="DI797" s="127"/>
      <c r="DJ797" s="127"/>
      <c r="DK797" s="127"/>
      <c r="DL797" s="127"/>
      <c r="DM797" s="127"/>
      <c r="DN797" s="127"/>
      <c r="DO797" s="127"/>
      <c r="DP797" s="127"/>
      <c r="DQ797" s="127"/>
      <c r="DR797" s="127"/>
      <c r="DS797" s="127"/>
      <c r="DT797" s="127"/>
      <c r="DU797" s="127"/>
      <c r="DV797" s="127"/>
      <c r="DW797" s="127"/>
      <c r="DX797" s="127"/>
      <c r="DY797" s="127"/>
      <c r="DZ797" s="127"/>
      <c r="EA797" s="127"/>
      <c r="EB797" s="127"/>
      <c r="EC797" s="127"/>
      <c r="ED797" s="127"/>
      <c r="EE797" s="127"/>
      <c r="EF797" s="127"/>
      <c r="EG797" s="127"/>
      <c r="EH797" s="127"/>
      <c r="EI797" s="127"/>
      <c r="EJ797" s="127"/>
      <c r="EK797" s="127"/>
      <c r="EL797" s="127"/>
      <c r="EM797" s="127"/>
      <c r="EN797" s="127"/>
      <c r="EO797" s="127"/>
      <c r="EP797" s="127"/>
      <c r="EQ797" s="127"/>
      <c r="ER797" s="127"/>
      <c r="ES797" s="127"/>
      <c r="ET797" s="127"/>
      <c r="EU797" s="127"/>
      <c r="EV797" s="127"/>
      <c r="EW797" s="127"/>
      <c r="EX797" s="127"/>
      <c r="EY797" s="127"/>
      <c r="EZ797" s="127"/>
      <c r="FA797" s="127"/>
      <c r="FB797" s="127"/>
      <c r="FC797" s="127"/>
      <c r="FD797" s="127"/>
      <c r="FE797" s="127"/>
      <c r="FF797" s="127"/>
      <c r="FG797" s="127"/>
      <c r="FH797" s="127"/>
      <c r="FI797" s="127"/>
      <c r="FJ797" s="127"/>
      <c r="FK797" s="127"/>
      <c r="FL797" s="127"/>
      <c r="FM797" s="127"/>
      <c r="FN797" s="127"/>
      <c r="FO797" s="127"/>
      <c r="FP797" s="127"/>
      <c r="FQ797" s="127"/>
      <c r="FR797" s="127"/>
      <c r="FS797" s="127"/>
      <c r="FT797" s="127"/>
      <c r="FU797" s="127"/>
      <c r="FV797" s="127"/>
      <c r="FW797" s="127"/>
      <c r="FX797" s="127"/>
      <c r="FY797" s="127"/>
      <c r="FZ797" s="127"/>
      <c r="GA797" s="127"/>
      <c r="GB797" s="127"/>
      <c r="GC797" s="127"/>
      <c r="GD797" s="127"/>
      <c r="GE797" s="127"/>
      <c r="GF797" s="127"/>
      <c r="GG797" s="127"/>
      <c r="GH797" s="127"/>
      <c r="GI797" s="127"/>
      <c r="GJ797" s="127"/>
      <c r="GK797" s="127"/>
      <c r="GL797" s="127"/>
      <c r="GM797" s="127"/>
      <c r="GN797" s="127"/>
      <c r="GO797" s="127"/>
      <c r="GP797" s="127"/>
      <c r="GQ797" s="127"/>
      <c r="GR797" s="127"/>
      <c r="GS797" s="127"/>
      <c r="GT797" s="127"/>
      <c r="GU797" s="127"/>
      <c r="GV797" s="127"/>
      <c r="GW797" s="127"/>
      <c r="GX797" s="127"/>
      <c r="GY797" s="127"/>
      <c r="GZ797" s="127"/>
      <c r="HA797" s="127"/>
      <c r="HB797" s="127"/>
      <c r="HC797" s="127"/>
      <c r="HD797" s="127"/>
      <c r="HE797" s="127"/>
      <c r="HF797" s="127"/>
      <c r="HG797" s="127"/>
      <c r="HH797" s="127"/>
      <c r="HI797" s="127"/>
      <c r="HJ797" s="127"/>
      <c r="HK797" s="127"/>
      <c r="HL797" s="127"/>
      <c r="HM797" s="127"/>
      <c r="HN797" s="127"/>
      <c r="HO797" s="127"/>
      <c r="HP797" s="127"/>
      <c r="HQ797" s="127"/>
      <c r="HR797" s="127"/>
      <c r="HS797" s="127"/>
      <c r="HT797" s="127"/>
      <c r="HU797" s="127"/>
      <c r="HV797" s="127"/>
      <c r="HW797" s="127"/>
      <c r="HX797" s="127"/>
      <c r="HY797" s="127"/>
      <c r="HZ797" s="127"/>
      <c r="IA797" s="127"/>
      <c r="IB797" s="127"/>
      <c r="IC797" s="127"/>
      <c r="ID797" s="127"/>
      <c r="IE797" s="127"/>
      <c r="IF797" s="127"/>
      <c r="IG797" s="127"/>
      <c r="IH797" s="127"/>
      <c r="II797" s="127"/>
      <c r="IJ797" s="127"/>
      <c r="IK797" s="127"/>
      <c r="IL797" s="127"/>
      <c r="IM797" s="127"/>
      <c r="IN797" s="127"/>
      <c r="IO797" s="127"/>
      <c r="IP797" s="127"/>
      <c r="IQ797" s="127"/>
      <c r="IR797" s="127"/>
      <c r="IS797" s="127"/>
    </row>
    <row r="798" spans="1:253" s="127" customFormat="1" ht="31.5" customHeight="1" x14ac:dyDescent="0.25">
      <c r="A798" s="126"/>
      <c r="B798" s="296"/>
      <c r="C798" s="593" t="s">
        <v>420</v>
      </c>
      <c r="D798" s="590" t="s">
        <v>421</v>
      </c>
      <c r="E798" s="300" t="s">
        <v>416</v>
      </c>
      <c r="F798" s="291"/>
      <c r="G798" s="285">
        <v>399</v>
      </c>
      <c r="H798" s="128"/>
      <c r="I798" s="128"/>
      <c r="J798" s="128"/>
      <c r="K798" s="128"/>
      <c r="L798" s="128"/>
      <c r="M798" s="128"/>
      <c r="N798" s="128"/>
      <c r="O798" s="128"/>
      <c r="P798" s="128"/>
      <c r="Q798" s="128"/>
      <c r="R798" s="128"/>
      <c r="S798" s="128"/>
      <c r="T798" s="128"/>
      <c r="U798" s="128"/>
      <c r="V798" s="187"/>
      <c r="W798" s="188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  <c r="EH798" s="126"/>
      <c r="EI798" s="126"/>
      <c r="EJ798" s="126"/>
      <c r="EK798" s="126"/>
      <c r="EL798" s="126"/>
      <c r="EM798" s="126"/>
      <c r="EN798" s="126"/>
      <c r="EO798" s="126"/>
      <c r="EP798" s="126"/>
      <c r="EQ798" s="126"/>
      <c r="ER798" s="126"/>
      <c r="ES798" s="126"/>
      <c r="ET798" s="126"/>
      <c r="EU798" s="126"/>
      <c r="EV798" s="126"/>
      <c r="EW798" s="126"/>
      <c r="EX798" s="126"/>
      <c r="EY798" s="126"/>
      <c r="EZ798" s="126"/>
      <c r="FA798" s="126"/>
      <c r="FB798" s="126"/>
      <c r="FC798" s="126"/>
      <c r="FD798" s="126"/>
      <c r="FE798" s="126"/>
      <c r="FF798" s="126"/>
      <c r="FG798" s="126"/>
      <c r="FH798" s="126"/>
      <c r="FI798" s="126"/>
      <c r="FJ798" s="126"/>
      <c r="FK798" s="126"/>
      <c r="FL798" s="126"/>
      <c r="FM798" s="126"/>
      <c r="FN798" s="126"/>
      <c r="FO798" s="126"/>
      <c r="FP798" s="126"/>
      <c r="FQ798" s="126"/>
      <c r="FR798" s="126"/>
      <c r="FS798" s="126"/>
      <c r="FT798" s="126"/>
      <c r="FU798" s="126"/>
      <c r="FV798" s="126"/>
      <c r="FW798" s="126"/>
      <c r="FX798" s="126"/>
      <c r="FY798" s="126"/>
      <c r="FZ798" s="126"/>
      <c r="GA798" s="126"/>
      <c r="GB798" s="126"/>
      <c r="GC798" s="126"/>
      <c r="GD798" s="126"/>
      <c r="GE798" s="126"/>
      <c r="GF798" s="126"/>
      <c r="GG798" s="126"/>
      <c r="GH798" s="126"/>
      <c r="GI798" s="126"/>
      <c r="GJ798" s="126"/>
      <c r="GK798" s="126"/>
      <c r="GL798" s="126"/>
      <c r="GM798" s="126"/>
      <c r="GN798" s="126"/>
      <c r="GO798" s="126"/>
      <c r="GP798" s="126"/>
      <c r="GQ798" s="126"/>
      <c r="GR798" s="126"/>
      <c r="GS798" s="126"/>
      <c r="GT798" s="126"/>
      <c r="GU798" s="126"/>
      <c r="GV798" s="126"/>
      <c r="GW798" s="126"/>
      <c r="GX798" s="126"/>
      <c r="GY798" s="126"/>
      <c r="GZ798" s="126"/>
      <c r="HA798" s="126"/>
      <c r="HB798" s="126"/>
      <c r="HC798" s="126"/>
      <c r="HD798" s="126"/>
      <c r="HE798" s="126"/>
      <c r="HF798" s="126"/>
      <c r="HG798" s="126"/>
      <c r="HH798" s="126"/>
      <c r="HI798" s="126"/>
      <c r="HJ798" s="126"/>
      <c r="HK798" s="126"/>
      <c r="HL798" s="126"/>
      <c r="HM798" s="126"/>
      <c r="HN798" s="126"/>
      <c r="HO798" s="126"/>
      <c r="HP798" s="126"/>
      <c r="HQ798" s="126"/>
      <c r="HR798" s="126"/>
      <c r="HS798" s="126"/>
      <c r="HT798" s="126"/>
      <c r="HU798" s="126"/>
      <c r="HV798" s="126"/>
      <c r="HW798" s="126"/>
      <c r="HX798" s="126"/>
      <c r="HY798" s="126"/>
      <c r="HZ798" s="126"/>
      <c r="IA798" s="126"/>
      <c r="IB798" s="126"/>
      <c r="IC798" s="126"/>
      <c r="ID798" s="126"/>
      <c r="IE798" s="126"/>
      <c r="IF798" s="126"/>
      <c r="IG798" s="126"/>
      <c r="IH798" s="126"/>
      <c r="II798" s="126"/>
      <c r="IJ798" s="126"/>
      <c r="IK798" s="126"/>
      <c r="IL798" s="126"/>
      <c r="IM798" s="126"/>
      <c r="IN798" s="126"/>
      <c r="IO798" s="126"/>
      <c r="IP798" s="126"/>
      <c r="IQ798" s="126"/>
      <c r="IR798" s="126"/>
      <c r="IS798" s="126"/>
    </row>
    <row r="799" spans="1:253" s="127" customFormat="1" ht="19.5" customHeight="1" x14ac:dyDescent="0.25">
      <c r="A799" s="126"/>
      <c r="B799" s="296"/>
      <c r="C799" s="594"/>
      <c r="D799" s="591"/>
      <c r="E799" s="300"/>
      <c r="F799" s="292"/>
      <c r="G799" s="266" t="s">
        <v>417</v>
      </c>
      <c r="H799" s="128"/>
      <c r="I799" s="128"/>
      <c r="J799" s="128"/>
      <c r="K799" s="128"/>
      <c r="L799" s="128"/>
      <c r="M799" s="128"/>
      <c r="N799" s="128"/>
      <c r="O799" s="128"/>
      <c r="P799" s="128"/>
      <c r="Q799" s="128"/>
      <c r="R799" s="128"/>
      <c r="S799" s="128"/>
      <c r="T799" s="128"/>
      <c r="U799" s="128"/>
      <c r="V799" s="189"/>
      <c r="W799" s="190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  <c r="EH799" s="126"/>
      <c r="EI799" s="126"/>
      <c r="EJ799" s="126"/>
      <c r="EK799" s="126"/>
      <c r="EL799" s="126"/>
      <c r="EM799" s="126"/>
      <c r="EN799" s="126"/>
      <c r="EO799" s="126"/>
      <c r="EP799" s="126"/>
      <c r="EQ799" s="126"/>
      <c r="ER799" s="126"/>
      <c r="ES799" s="126"/>
      <c r="ET799" s="126"/>
      <c r="EU799" s="126"/>
      <c r="EV799" s="126"/>
      <c r="EW799" s="126"/>
      <c r="EX799" s="126"/>
      <c r="EY799" s="126"/>
      <c r="EZ799" s="126"/>
      <c r="FA799" s="126"/>
      <c r="FB799" s="126"/>
      <c r="FC799" s="126"/>
      <c r="FD799" s="126"/>
      <c r="FE799" s="126"/>
      <c r="FF799" s="126"/>
      <c r="FG799" s="126"/>
      <c r="FH799" s="126"/>
      <c r="FI799" s="126"/>
      <c r="FJ799" s="126"/>
      <c r="FK799" s="126"/>
      <c r="FL799" s="126"/>
      <c r="FM799" s="126"/>
      <c r="FN799" s="126"/>
      <c r="FO799" s="126"/>
      <c r="FP799" s="126"/>
      <c r="FQ799" s="126"/>
      <c r="FR799" s="126"/>
      <c r="FS799" s="126"/>
      <c r="FT799" s="126"/>
      <c r="FU799" s="126"/>
      <c r="FV799" s="126"/>
      <c r="FW799" s="126"/>
      <c r="FX799" s="126"/>
      <c r="FY799" s="126"/>
      <c r="FZ799" s="126"/>
      <c r="GA799" s="126"/>
      <c r="GB799" s="126"/>
      <c r="GC799" s="126"/>
      <c r="GD799" s="126"/>
      <c r="GE799" s="126"/>
      <c r="GF799" s="126"/>
      <c r="GG799" s="126"/>
      <c r="GH799" s="126"/>
      <c r="GI799" s="126"/>
      <c r="GJ799" s="126"/>
      <c r="GK799" s="126"/>
      <c r="GL799" s="126"/>
      <c r="GM799" s="126"/>
      <c r="GN799" s="126"/>
      <c r="GO799" s="126"/>
      <c r="GP799" s="126"/>
      <c r="GQ799" s="126"/>
      <c r="GR799" s="126"/>
      <c r="GS799" s="126"/>
      <c r="GT799" s="126"/>
      <c r="GU799" s="126"/>
      <c r="GV799" s="126"/>
      <c r="GW799" s="126"/>
      <c r="GX799" s="126"/>
      <c r="GY799" s="126"/>
      <c r="GZ799" s="126"/>
      <c r="HA799" s="126"/>
      <c r="HB799" s="126"/>
      <c r="HC799" s="126"/>
      <c r="HD799" s="126"/>
      <c r="HE799" s="126"/>
      <c r="HF799" s="126"/>
      <c r="HG799" s="126"/>
      <c r="HH799" s="126"/>
      <c r="HI799" s="126"/>
      <c r="HJ799" s="126"/>
      <c r="HK799" s="126"/>
      <c r="HL799" s="126"/>
      <c r="HM799" s="126"/>
      <c r="HN799" s="126"/>
      <c r="HO799" s="126"/>
      <c r="HP799" s="126"/>
      <c r="HQ799" s="126"/>
      <c r="HR799" s="126"/>
      <c r="HS799" s="126"/>
      <c r="HT799" s="126"/>
      <c r="HU799" s="126"/>
      <c r="HV799" s="126"/>
      <c r="HW799" s="126"/>
      <c r="HX799" s="126"/>
      <c r="HY799" s="126"/>
      <c r="HZ799" s="126"/>
      <c r="IA799" s="126"/>
      <c r="IB799" s="126"/>
      <c r="IC799" s="126"/>
      <c r="ID799" s="126"/>
      <c r="IE799" s="126"/>
      <c r="IF799" s="126"/>
      <c r="IG799" s="126"/>
      <c r="IH799" s="126"/>
      <c r="II799" s="126"/>
      <c r="IJ799" s="126"/>
      <c r="IK799" s="126"/>
      <c r="IL799" s="126"/>
      <c r="IM799" s="126"/>
      <c r="IN799" s="126"/>
      <c r="IO799" s="126"/>
      <c r="IP799" s="126"/>
      <c r="IQ799" s="126"/>
      <c r="IR799" s="126"/>
      <c r="IS799" s="126"/>
    </row>
    <row r="800" spans="1:253" s="127" customFormat="1" ht="30.75" customHeight="1" x14ac:dyDescent="0.25">
      <c r="A800" s="126"/>
      <c r="B800" s="296"/>
      <c r="C800" s="595"/>
      <c r="D800" s="592"/>
      <c r="E800" s="300"/>
      <c r="F800" s="267" t="s">
        <v>205</v>
      </c>
      <c r="G800" s="161"/>
      <c r="H800" s="128"/>
      <c r="I800" s="128"/>
      <c r="J800" s="128"/>
      <c r="K800" s="128"/>
      <c r="L800" s="128"/>
      <c r="M800" s="128"/>
      <c r="N800" s="128"/>
      <c r="O800" s="128"/>
      <c r="P800" s="128"/>
      <c r="Q800" s="128"/>
      <c r="R800" s="128"/>
      <c r="S800" s="128"/>
      <c r="T800" s="128"/>
      <c r="U800" s="128"/>
      <c r="V800" s="197">
        <f>SUM(G800:U800)</f>
        <v>0</v>
      </c>
      <c r="W800" s="198">
        <f>V800*G798</f>
        <v>0</v>
      </c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  <c r="EH800" s="126"/>
      <c r="EI800" s="126"/>
      <c r="EJ800" s="126"/>
      <c r="EK800" s="126"/>
      <c r="EL800" s="126"/>
      <c r="EM800" s="126"/>
      <c r="EN800" s="126"/>
      <c r="EO800" s="126"/>
      <c r="EP800" s="126"/>
      <c r="EQ800" s="126"/>
      <c r="ER800" s="126"/>
      <c r="ES800" s="126"/>
      <c r="ET800" s="126"/>
      <c r="EU800" s="126"/>
      <c r="EV800" s="126"/>
      <c r="EW800" s="126"/>
      <c r="EX800" s="126"/>
      <c r="EY800" s="126"/>
      <c r="EZ800" s="126"/>
      <c r="FA800" s="126"/>
      <c r="FB800" s="126"/>
      <c r="FC800" s="126"/>
      <c r="FD800" s="126"/>
      <c r="FE800" s="126"/>
      <c r="FF800" s="126"/>
      <c r="FG800" s="126"/>
      <c r="FH800" s="126"/>
      <c r="FI800" s="126"/>
      <c r="FJ800" s="126"/>
      <c r="FK800" s="126"/>
      <c r="FL800" s="126"/>
      <c r="FM800" s="126"/>
      <c r="FN800" s="126"/>
      <c r="FO800" s="126"/>
      <c r="FP800" s="126"/>
      <c r="FQ800" s="126"/>
      <c r="FR800" s="126"/>
      <c r="FS800" s="126"/>
      <c r="FT800" s="126"/>
      <c r="FU800" s="126"/>
      <c r="FV800" s="126"/>
      <c r="FW800" s="126"/>
      <c r="FX800" s="126"/>
      <c r="FY800" s="126"/>
      <c r="FZ800" s="126"/>
      <c r="GA800" s="126"/>
      <c r="GB800" s="126"/>
      <c r="GC800" s="126"/>
      <c r="GD800" s="126"/>
      <c r="GE800" s="126"/>
      <c r="GF800" s="126"/>
      <c r="GG800" s="126"/>
      <c r="GH800" s="126"/>
      <c r="GI800" s="126"/>
      <c r="GJ800" s="126"/>
      <c r="GK800" s="126"/>
      <c r="GL800" s="126"/>
      <c r="GM800" s="126"/>
      <c r="GN800" s="126"/>
      <c r="GO800" s="126"/>
      <c r="GP800" s="126"/>
      <c r="GQ800" s="126"/>
      <c r="GR800" s="126"/>
      <c r="GS800" s="126"/>
      <c r="GT800" s="126"/>
      <c r="GU800" s="126"/>
      <c r="GV800" s="126"/>
      <c r="GW800" s="126"/>
      <c r="GX800" s="126"/>
      <c r="GY800" s="126"/>
      <c r="GZ800" s="126"/>
      <c r="HA800" s="126"/>
      <c r="HB800" s="126"/>
      <c r="HC800" s="126"/>
      <c r="HD800" s="126"/>
      <c r="HE800" s="126"/>
      <c r="HF800" s="126"/>
      <c r="HG800" s="126"/>
      <c r="HH800" s="126"/>
      <c r="HI800" s="126"/>
      <c r="HJ800" s="126"/>
      <c r="HK800" s="126"/>
      <c r="HL800" s="126"/>
      <c r="HM800" s="126"/>
      <c r="HN800" s="126"/>
      <c r="HO800" s="126"/>
      <c r="HP800" s="126"/>
      <c r="HQ800" s="126"/>
      <c r="HR800" s="126"/>
      <c r="HS800" s="126"/>
      <c r="HT800" s="126"/>
      <c r="HU800" s="126"/>
      <c r="HV800" s="126"/>
      <c r="HW800" s="126"/>
      <c r="HX800" s="126"/>
      <c r="HY800" s="126"/>
      <c r="HZ800" s="126"/>
      <c r="IA800" s="126"/>
      <c r="IB800" s="126"/>
      <c r="IC800" s="126"/>
      <c r="ID800" s="126"/>
      <c r="IE800" s="126"/>
      <c r="IF800" s="126"/>
      <c r="IG800" s="126"/>
      <c r="IH800" s="126"/>
      <c r="II800" s="126"/>
      <c r="IJ800" s="126"/>
      <c r="IK800" s="126"/>
      <c r="IL800" s="126"/>
      <c r="IM800" s="126"/>
      <c r="IN800" s="126"/>
      <c r="IO800" s="126"/>
      <c r="IP800" s="126"/>
      <c r="IQ800" s="126"/>
      <c r="IR800" s="126"/>
      <c r="IS800" s="126"/>
    </row>
    <row r="801" spans="1:253" s="144" customFormat="1" ht="4.5" customHeight="1" x14ac:dyDescent="0.25">
      <c r="A801" s="127"/>
      <c r="B801" s="107"/>
      <c r="C801" s="107"/>
      <c r="D801" s="199"/>
      <c r="E801" s="107"/>
      <c r="F801" s="199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200"/>
      <c r="W801" s="200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7"/>
      <c r="BH801" s="127"/>
      <c r="BI801" s="127"/>
      <c r="BJ801" s="127"/>
      <c r="BK801" s="127"/>
      <c r="BL801" s="127"/>
      <c r="BM801" s="127"/>
      <c r="BN801" s="127"/>
      <c r="BO801" s="127"/>
      <c r="BP801" s="127"/>
      <c r="BQ801" s="127"/>
      <c r="BR801" s="127"/>
      <c r="BS801" s="127"/>
      <c r="BT801" s="127"/>
      <c r="BU801" s="127"/>
      <c r="BV801" s="127"/>
      <c r="BW801" s="127"/>
      <c r="BX801" s="127"/>
      <c r="BY801" s="127"/>
      <c r="BZ801" s="127"/>
      <c r="CA801" s="127"/>
      <c r="CB801" s="127"/>
      <c r="CC801" s="127"/>
      <c r="CD801" s="127"/>
      <c r="CE801" s="127"/>
      <c r="CF801" s="127"/>
      <c r="CG801" s="127"/>
      <c r="CH801" s="127"/>
      <c r="CI801" s="127"/>
      <c r="CJ801" s="127"/>
      <c r="CK801" s="127"/>
      <c r="CL801" s="127"/>
      <c r="CM801" s="127"/>
      <c r="CN801" s="127"/>
      <c r="CO801" s="127"/>
      <c r="CP801" s="127"/>
      <c r="CQ801" s="127"/>
      <c r="CR801" s="127"/>
      <c r="CS801" s="127"/>
      <c r="CT801" s="127"/>
      <c r="CU801" s="127"/>
      <c r="CV801" s="127"/>
      <c r="CW801" s="127"/>
      <c r="CX801" s="127"/>
      <c r="CY801" s="127"/>
      <c r="CZ801" s="127"/>
      <c r="DA801" s="127"/>
      <c r="DB801" s="127"/>
      <c r="DC801" s="127"/>
      <c r="DD801" s="127"/>
      <c r="DE801" s="127"/>
      <c r="DF801" s="127"/>
      <c r="DG801" s="127"/>
      <c r="DH801" s="127"/>
      <c r="DI801" s="127"/>
      <c r="DJ801" s="127"/>
      <c r="DK801" s="127"/>
      <c r="DL801" s="127"/>
      <c r="DM801" s="127"/>
      <c r="DN801" s="127"/>
      <c r="DO801" s="127"/>
      <c r="DP801" s="127"/>
      <c r="DQ801" s="127"/>
      <c r="DR801" s="127"/>
      <c r="DS801" s="127"/>
      <c r="DT801" s="127"/>
      <c r="DU801" s="127"/>
      <c r="DV801" s="127"/>
      <c r="DW801" s="127"/>
      <c r="DX801" s="127"/>
      <c r="DY801" s="127"/>
      <c r="DZ801" s="127"/>
      <c r="EA801" s="127"/>
      <c r="EB801" s="127"/>
      <c r="EC801" s="127"/>
      <c r="ED801" s="127"/>
      <c r="EE801" s="127"/>
      <c r="EF801" s="127"/>
      <c r="EG801" s="127"/>
      <c r="EH801" s="127"/>
      <c r="EI801" s="127"/>
      <c r="EJ801" s="127"/>
      <c r="EK801" s="127"/>
      <c r="EL801" s="127"/>
      <c r="EM801" s="127"/>
      <c r="EN801" s="127"/>
      <c r="EO801" s="127"/>
      <c r="EP801" s="127"/>
      <c r="EQ801" s="127"/>
      <c r="ER801" s="127"/>
      <c r="ES801" s="127"/>
      <c r="ET801" s="127"/>
      <c r="EU801" s="127"/>
      <c r="EV801" s="127"/>
      <c r="EW801" s="127"/>
      <c r="EX801" s="127"/>
      <c r="EY801" s="127"/>
      <c r="EZ801" s="127"/>
      <c r="FA801" s="127"/>
      <c r="FB801" s="127"/>
      <c r="FC801" s="127"/>
      <c r="FD801" s="127"/>
      <c r="FE801" s="127"/>
      <c r="FF801" s="127"/>
      <c r="FG801" s="127"/>
      <c r="FH801" s="127"/>
      <c r="FI801" s="127"/>
      <c r="FJ801" s="127"/>
      <c r="FK801" s="127"/>
      <c r="FL801" s="127"/>
      <c r="FM801" s="127"/>
      <c r="FN801" s="127"/>
      <c r="FO801" s="127"/>
      <c r="FP801" s="127"/>
      <c r="FQ801" s="127"/>
      <c r="FR801" s="127"/>
      <c r="FS801" s="127"/>
      <c r="FT801" s="127"/>
      <c r="FU801" s="127"/>
      <c r="FV801" s="127"/>
      <c r="FW801" s="127"/>
      <c r="FX801" s="127"/>
      <c r="FY801" s="127"/>
      <c r="FZ801" s="127"/>
      <c r="GA801" s="127"/>
      <c r="GB801" s="127"/>
      <c r="GC801" s="127"/>
      <c r="GD801" s="127"/>
      <c r="GE801" s="127"/>
      <c r="GF801" s="127"/>
      <c r="GG801" s="127"/>
      <c r="GH801" s="127"/>
      <c r="GI801" s="127"/>
      <c r="GJ801" s="127"/>
      <c r="GK801" s="127"/>
      <c r="GL801" s="127"/>
      <c r="GM801" s="127"/>
      <c r="GN801" s="127"/>
      <c r="GO801" s="127"/>
      <c r="GP801" s="127"/>
      <c r="GQ801" s="127"/>
      <c r="GR801" s="127"/>
      <c r="GS801" s="127"/>
      <c r="GT801" s="127"/>
      <c r="GU801" s="127"/>
      <c r="GV801" s="127"/>
      <c r="GW801" s="127"/>
      <c r="GX801" s="127"/>
      <c r="GY801" s="127"/>
      <c r="GZ801" s="127"/>
      <c r="HA801" s="127"/>
      <c r="HB801" s="127"/>
      <c r="HC801" s="127"/>
      <c r="HD801" s="127"/>
      <c r="HE801" s="127"/>
      <c r="HF801" s="127"/>
      <c r="HG801" s="127"/>
      <c r="HH801" s="127"/>
      <c r="HI801" s="127"/>
      <c r="HJ801" s="127"/>
      <c r="HK801" s="127"/>
      <c r="HL801" s="127"/>
      <c r="HM801" s="127"/>
      <c r="HN801" s="127"/>
      <c r="HO801" s="127"/>
      <c r="HP801" s="127"/>
      <c r="HQ801" s="127"/>
      <c r="HR801" s="127"/>
      <c r="HS801" s="127"/>
      <c r="HT801" s="127"/>
      <c r="HU801" s="127"/>
      <c r="HV801" s="127"/>
      <c r="HW801" s="127"/>
      <c r="HX801" s="127"/>
      <c r="HY801" s="127"/>
      <c r="HZ801" s="127"/>
      <c r="IA801" s="127"/>
      <c r="IB801" s="127"/>
      <c r="IC801" s="127"/>
      <c r="ID801" s="127"/>
      <c r="IE801" s="127"/>
      <c r="IF801" s="127"/>
      <c r="IG801" s="127"/>
      <c r="IH801" s="127"/>
      <c r="II801" s="127"/>
      <c r="IJ801" s="127"/>
      <c r="IK801" s="127"/>
      <c r="IL801" s="127"/>
      <c r="IM801" s="127"/>
      <c r="IN801" s="127"/>
      <c r="IO801" s="127"/>
      <c r="IP801" s="127"/>
      <c r="IQ801" s="127"/>
      <c r="IR801" s="127"/>
      <c r="IS801" s="127"/>
    </row>
    <row r="802" spans="1:253" s="127" customFormat="1" ht="31.5" customHeight="1" x14ac:dyDescent="0.25">
      <c r="A802" s="126"/>
      <c r="B802" s="296"/>
      <c r="C802" s="593" t="s">
        <v>422</v>
      </c>
      <c r="D802" s="598" t="s">
        <v>423</v>
      </c>
      <c r="E802" s="300" t="s">
        <v>416</v>
      </c>
      <c r="F802" s="291"/>
      <c r="G802" s="285">
        <v>100</v>
      </c>
      <c r="H802" s="128"/>
      <c r="I802" s="128"/>
      <c r="J802" s="128"/>
      <c r="K802" s="128"/>
      <c r="L802" s="128"/>
      <c r="M802" s="128"/>
      <c r="N802" s="128"/>
      <c r="O802" s="128"/>
      <c r="P802" s="128"/>
      <c r="Q802" s="128"/>
      <c r="R802" s="128"/>
      <c r="S802" s="128"/>
      <c r="T802" s="128"/>
      <c r="U802" s="128"/>
      <c r="V802" s="187"/>
      <c r="W802" s="188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  <c r="EH802" s="126"/>
      <c r="EI802" s="126"/>
      <c r="EJ802" s="126"/>
      <c r="EK802" s="126"/>
      <c r="EL802" s="126"/>
      <c r="EM802" s="126"/>
      <c r="EN802" s="126"/>
      <c r="EO802" s="126"/>
      <c r="EP802" s="126"/>
      <c r="EQ802" s="126"/>
      <c r="ER802" s="126"/>
      <c r="ES802" s="126"/>
      <c r="ET802" s="126"/>
      <c r="EU802" s="126"/>
      <c r="EV802" s="126"/>
      <c r="EW802" s="126"/>
      <c r="EX802" s="126"/>
      <c r="EY802" s="126"/>
      <c r="EZ802" s="126"/>
      <c r="FA802" s="126"/>
      <c r="FB802" s="126"/>
      <c r="FC802" s="126"/>
      <c r="FD802" s="126"/>
      <c r="FE802" s="126"/>
      <c r="FF802" s="126"/>
      <c r="FG802" s="126"/>
      <c r="FH802" s="126"/>
      <c r="FI802" s="126"/>
      <c r="FJ802" s="126"/>
      <c r="FK802" s="126"/>
      <c r="FL802" s="126"/>
      <c r="FM802" s="126"/>
      <c r="FN802" s="126"/>
      <c r="FO802" s="126"/>
      <c r="FP802" s="126"/>
      <c r="FQ802" s="126"/>
      <c r="FR802" s="126"/>
      <c r="FS802" s="126"/>
      <c r="FT802" s="126"/>
      <c r="FU802" s="126"/>
      <c r="FV802" s="126"/>
      <c r="FW802" s="126"/>
      <c r="FX802" s="126"/>
      <c r="FY802" s="126"/>
      <c r="FZ802" s="126"/>
      <c r="GA802" s="126"/>
      <c r="GB802" s="126"/>
      <c r="GC802" s="126"/>
      <c r="GD802" s="126"/>
      <c r="GE802" s="126"/>
      <c r="GF802" s="126"/>
      <c r="GG802" s="126"/>
      <c r="GH802" s="126"/>
      <c r="GI802" s="126"/>
      <c r="GJ802" s="126"/>
      <c r="GK802" s="126"/>
      <c r="GL802" s="126"/>
      <c r="GM802" s="126"/>
      <c r="GN802" s="126"/>
      <c r="GO802" s="126"/>
      <c r="GP802" s="126"/>
      <c r="GQ802" s="126"/>
      <c r="GR802" s="126"/>
      <c r="GS802" s="126"/>
      <c r="GT802" s="126"/>
      <c r="GU802" s="126"/>
      <c r="GV802" s="126"/>
      <c r="GW802" s="126"/>
      <c r="GX802" s="126"/>
      <c r="GY802" s="126"/>
      <c r="GZ802" s="126"/>
      <c r="HA802" s="126"/>
      <c r="HB802" s="126"/>
      <c r="HC802" s="126"/>
      <c r="HD802" s="126"/>
      <c r="HE802" s="126"/>
      <c r="HF802" s="126"/>
      <c r="HG802" s="126"/>
      <c r="HH802" s="126"/>
      <c r="HI802" s="126"/>
      <c r="HJ802" s="126"/>
      <c r="HK802" s="126"/>
      <c r="HL802" s="126"/>
      <c r="HM802" s="126"/>
      <c r="HN802" s="126"/>
      <c r="HO802" s="126"/>
      <c r="HP802" s="126"/>
      <c r="HQ802" s="126"/>
      <c r="HR802" s="126"/>
      <c r="HS802" s="126"/>
      <c r="HT802" s="126"/>
      <c r="HU802" s="126"/>
      <c r="HV802" s="126"/>
      <c r="HW802" s="126"/>
      <c r="HX802" s="126"/>
      <c r="HY802" s="126"/>
      <c r="HZ802" s="126"/>
      <c r="IA802" s="126"/>
      <c r="IB802" s="126"/>
      <c r="IC802" s="126"/>
      <c r="ID802" s="126"/>
      <c r="IE802" s="126"/>
      <c r="IF802" s="126"/>
      <c r="IG802" s="126"/>
      <c r="IH802" s="126"/>
      <c r="II802" s="126"/>
      <c r="IJ802" s="126"/>
      <c r="IK802" s="126"/>
      <c r="IL802" s="126"/>
      <c r="IM802" s="126"/>
      <c r="IN802" s="126"/>
      <c r="IO802" s="126"/>
      <c r="IP802" s="126"/>
      <c r="IQ802" s="126"/>
      <c r="IR802" s="126"/>
      <c r="IS802" s="126"/>
    </row>
    <row r="803" spans="1:253" s="127" customFormat="1" ht="15" x14ac:dyDescent="0.25">
      <c r="A803" s="126"/>
      <c r="B803" s="296"/>
      <c r="C803" s="594"/>
      <c r="D803" s="599"/>
      <c r="E803" s="300"/>
      <c r="F803" s="292"/>
      <c r="G803" s="266" t="s">
        <v>417</v>
      </c>
      <c r="H803" s="128"/>
      <c r="I803" s="128"/>
      <c r="J803" s="128"/>
      <c r="K803" s="128"/>
      <c r="L803" s="128"/>
      <c r="M803" s="128"/>
      <c r="N803" s="128"/>
      <c r="O803" s="128"/>
      <c r="P803" s="128"/>
      <c r="Q803" s="128"/>
      <c r="R803" s="128"/>
      <c r="S803" s="128"/>
      <c r="T803" s="128"/>
      <c r="U803" s="128"/>
      <c r="V803" s="189"/>
      <c r="W803" s="190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  <c r="EH803" s="126"/>
      <c r="EI803" s="126"/>
      <c r="EJ803" s="126"/>
      <c r="EK803" s="126"/>
      <c r="EL803" s="126"/>
      <c r="EM803" s="126"/>
      <c r="EN803" s="126"/>
      <c r="EO803" s="126"/>
      <c r="EP803" s="126"/>
      <c r="EQ803" s="126"/>
      <c r="ER803" s="126"/>
      <c r="ES803" s="126"/>
      <c r="ET803" s="126"/>
      <c r="EU803" s="126"/>
      <c r="EV803" s="126"/>
      <c r="EW803" s="126"/>
      <c r="EX803" s="126"/>
      <c r="EY803" s="126"/>
      <c r="EZ803" s="126"/>
      <c r="FA803" s="126"/>
      <c r="FB803" s="126"/>
      <c r="FC803" s="126"/>
      <c r="FD803" s="126"/>
      <c r="FE803" s="126"/>
      <c r="FF803" s="126"/>
      <c r="FG803" s="126"/>
      <c r="FH803" s="126"/>
      <c r="FI803" s="126"/>
      <c r="FJ803" s="126"/>
      <c r="FK803" s="126"/>
      <c r="FL803" s="126"/>
      <c r="FM803" s="126"/>
      <c r="FN803" s="126"/>
      <c r="FO803" s="126"/>
      <c r="FP803" s="126"/>
      <c r="FQ803" s="126"/>
      <c r="FR803" s="126"/>
      <c r="FS803" s="126"/>
      <c r="FT803" s="126"/>
      <c r="FU803" s="126"/>
      <c r="FV803" s="126"/>
      <c r="FW803" s="126"/>
      <c r="FX803" s="126"/>
      <c r="FY803" s="126"/>
      <c r="FZ803" s="126"/>
      <c r="GA803" s="126"/>
      <c r="GB803" s="126"/>
      <c r="GC803" s="126"/>
      <c r="GD803" s="126"/>
      <c r="GE803" s="126"/>
      <c r="GF803" s="126"/>
      <c r="GG803" s="126"/>
      <c r="GH803" s="126"/>
      <c r="GI803" s="126"/>
      <c r="GJ803" s="126"/>
      <c r="GK803" s="126"/>
      <c r="GL803" s="126"/>
      <c r="GM803" s="126"/>
      <c r="GN803" s="126"/>
      <c r="GO803" s="126"/>
      <c r="GP803" s="126"/>
      <c r="GQ803" s="126"/>
      <c r="GR803" s="126"/>
      <c r="GS803" s="126"/>
      <c r="GT803" s="126"/>
      <c r="GU803" s="126"/>
      <c r="GV803" s="126"/>
      <c r="GW803" s="126"/>
      <c r="GX803" s="126"/>
      <c r="GY803" s="126"/>
      <c r="GZ803" s="126"/>
      <c r="HA803" s="126"/>
      <c r="HB803" s="126"/>
      <c r="HC803" s="126"/>
      <c r="HD803" s="126"/>
      <c r="HE803" s="126"/>
      <c r="HF803" s="126"/>
      <c r="HG803" s="126"/>
      <c r="HH803" s="126"/>
      <c r="HI803" s="126"/>
      <c r="HJ803" s="126"/>
      <c r="HK803" s="126"/>
      <c r="HL803" s="126"/>
      <c r="HM803" s="126"/>
      <c r="HN803" s="126"/>
      <c r="HO803" s="126"/>
      <c r="HP803" s="126"/>
      <c r="HQ803" s="126"/>
      <c r="HR803" s="126"/>
      <c r="HS803" s="126"/>
      <c r="HT803" s="126"/>
      <c r="HU803" s="126"/>
      <c r="HV803" s="126"/>
      <c r="HW803" s="126"/>
      <c r="HX803" s="126"/>
      <c r="HY803" s="126"/>
      <c r="HZ803" s="126"/>
      <c r="IA803" s="126"/>
      <c r="IB803" s="126"/>
      <c r="IC803" s="126"/>
      <c r="ID803" s="126"/>
      <c r="IE803" s="126"/>
      <c r="IF803" s="126"/>
      <c r="IG803" s="126"/>
      <c r="IH803" s="126"/>
      <c r="II803" s="126"/>
      <c r="IJ803" s="126"/>
      <c r="IK803" s="126"/>
      <c r="IL803" s="126"/>
      <c r="IM803" s="126"/>
      <c r="IN803" s="126"/>
      <c r="IO803" s="126"/>
      <c r="IP803" s="126"/>
      <c r="IQ803" s="126"/>
      <c r="IR803" s="126"/>
      <c r="IS803" s="126"/>
    </row>
    <row r="804" spans="1:253" s="127" customFormat="1" ht="34.5" customHeight="1" x14ac:dyDescent="0.25">
      <c r="A804" s="126"/>
      <c r="B804" s="296"/>
      <c r="C804" s="595"/>
      <c r="D804" s="599"/>
      <c r="E804" s="300"/>
      <c r="F804" s="267" t="s">
        <v>205</v>
      </c>
      <c r="G804" s="161"/>
      <c r="H804" s="128"/>
      <c r="I804" s="128"/>
      <c r="J804" s="128"/>
      <c r="K804" s="128"/>
      <c r="L804" s="128"/>
      <c r="M804" s="128"/>
      <c r="N804" s="128"/>
      <c r="O804" s="128"/>
      <c r="P804" s="128"/>
      <c r="Q804" s="128"/>
      <c r="R804" s="128"/>
      <c r="S804" s="128"/>
      <c r="T804" s="128"/>
      <c r="U804" s="128"/>
      <c r="V804" s="197">
        <f>SUM(G804:U804)</f>
        <v>0</v>
      </c>
      <c r="W804" s="198">
        <f>V804*G802</f>
        <v>0</v>
      </c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  <c r="EH804" s="126"/>
      <c r="EI804" s="126"/>
      <c r="EJ804" s="126"/>
      <c r="EK804" s="126"/>
      <c r="EL804" s="126"/>
      <c r="EM804" s="126"/>
      <c r="EN804" s="126"/>
      <c r="EO804" s="126"/>
      <c r="EP804" s="126"/>
      <c r="EQ804" s="126"/>
      <c r="ER804" s="126"/>
      <c r="ES804" s="126"/>
      <c r="ET804" s="126"/>
      <c r="EU804" s="126"/>
      <c r="EV804" s="126"/>
      <c r="EW804" s="126"/>
      <c r="EX804" s="126"/>
      <c r="EY804" s="126"/>
      <c r="EZ804" s="126"/>
      <c r="FA804" s="126"/>
      <c r="FB804" s="126"/>
      <c r="FC804" s="126"/>
      <c r="FD804" s="126"/>
      <c r="FE804" s="126"/>
      <c r="FF804" s="126"/>
      <c r="FG804" s="126"/>
      <c r="FH804" s="126"/>
      <c r="FI804" s="126"/>
      <c r="FJ804" s="126"/>
      <c r="FK804" s="126"/>
      <c r="FL804" s="126"/>
      <c r="FM804" s="126"/>
      <c r="FN804" s="126"/>
      <c r="FO804" s="126"/>
      <c r="FP804" s="126"/>
      <c r="FQ804" s="126"/>
      <c r="FR804" s="126"/>
      <c r="FS804" s="126"/>
      <c r="FT804" s="126"/>
      <c r="FU804" s="126"/>
      <c r="FV804" s="126"/>
      <c r="FW804" s="126"/>
      <c r="FX804" s="126"/>
      <c r="FY804" s="126"/>
      <c r="FZ804" s="126"/>
      <c r="GA804" s="126"/>
      <c r="GB804" s="126"/>
      <c r="GC804" s="126"/>
      <c r="GD804" s="126"/>
      <c r="GE804" s="126"/>
      <c r="GF804" s="126"/>
      <c r="GG804" s="126"/>
      <c r="GH804" s="126"/>
      <c r="GI804" s="126"/>
      <c r="GJ804" s="126"/>
      <c r="GK804" s="126"/>
      <c r="GL804" s="126"/>
      <c r="GM804" s="126"/>
      <c r="GN804" s="126"/>
      <c r="GO804" s="126"/>
      <c r="GP804" s="126"/>
      <c r="GQ804" s="126"/>
      <c r="GR804" s="126"/>
      <c r="GS804" s="126"/>
      <c r="GT804" s="126"/>
      <c r="GU804" s="126"/>
      <c r="GV804" s="126"/>
      <c r="GW804" s="126"/>
      <c r="GX804" s="126"/>
      <c r="GY804" s="126"/>
      <c r="GZ804" s="126"/>
      <c r="HA804" s="126"/>
      <c r="HB804" s="126"/>
      <c r="HC804" s="126"/>
      <c r="HD804" s="126"/>
      <c r="HE804" s="126"/>
      <c r="HF804" s="126"/>
      <c r="HG804" s="126"/>
      <c r="HH804" s="126"/>
      <c r="HI804" s="126"/>
      <c r="HJ804" s="126"/>
      <c r="HK804" s="126"/>
      <c r="HL804" s="126"/>
      <c r="HM804" s="126"/>
      <c r="HN804" s="126"/>
      <c r="HO804" s="126"/>
      <c r="HP804" s="126"/>
      <c r="HQ804" s="126"/>
      <c r="HR804" s="126"/>
      <c r="HS804" s="126"/>
      <c r="HT804" s="126"/>
      <c r="HU804" s="126"/>
      <c r="HV804" s="126"/>
      <c r="HW804" s="126"/>
      <c r="HX804" s="126"/>
      <c r="HY804" s="126"/>
      <c r="HZ804" s="126"/>
      <c r="IA804" s="126"/>
      <c r="IB804" s="126"/>
      <c r="IC804" s="126"/>
      <c r="ID804" s="126"/>
      <c r="IE804" s="126"/>
      <c r="IF804" s="126"/>
      <c r="IG804" s="126"/>
      <c r="IH804" s="126"/>
      <c r="II804" s="126"/>
      <c r="IJ804" s="126"/>
      <c r="IK804" s="126"/>
      <c r="IL804" s="126"/>
      <c r="IM804" s="126"/>
      <c r="IN804" s="126"/>
      <c r="IO804" s="126"/>
      <c r="IP804" s="126"/>
      <c r="IQ804" s="126"/>
      <c r="IR804" s="126"/>
      <c r="IS804" s="126"/>
    </row>
    <row r="805" spans="1:253" s="144" customFormat="1" ht="4.5" customHeight="1" x14ac:dyDescent="0.25">
      <c r="A805" s="127"/>
      <c r="B805" s="107"/>
      <c r="C805" s="107"/>
      <c r="D805" s="199"/>
      <c r="E805" s="107"/>
      <c r="F805" s="199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200"/>
      <c r="W805" s="200"/>
      <c r="X805" s="127"/>
      <c r="Y805" s="127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R805" s="127"/>
      <c r="AS805" s="127"/>
      <c r="AT805" s="127"/>
      <c r="AU805" s="127"/>
      <c r="AV805" s="127"/>
      <c r="AW805" s="127"/>
      <c r="AX805" s="127"/>
      <c r="AY805" s="127"/>
      <c r="AZ805" s="127"/>
      <c r="BA805" s="127"/>
      <c r="BB805" s="127"/>
      <c r="BC805" s="127"/>
      <c r="BD805" s="127"/>
      <c r="BE805" s="127"/>
      <c r="BF805" s="127"/>
      <c r="BG805" s="127"/>
      <c r="BH805" s="127"/>
      <c r="BI805" s="127"/>
      <c r="BJ805" s="127"/>
      <c r="BK805" s="127"/>
      <c r="BL805" s="127"/>
      <c r="BM805" s="127"/>
      <c r="BN805" s="127"/>
      <c r="BO805" s="127"/>
      <c r="BP805" s="127"/>
      <c r="BQ805" s="127"/>
      <c r="BR805" s="127"/>
      <c r="BS805" s="127"/>
      <c r="BT805" s="127"/>
      <c r="BU805" s="127"/>
      <c r="BV805" s="127"/>
      <c r="BW805" s="127"/>
      <c r="BX805" s="127"/>
      <c r="BY805" s="127"/>
      <c r="BZ805" s="127"/>
      <c r="CA805" s="127"/>
      <c r="CB805" s="127"/>
      <c r="CC805" s="127"/>
      <c r="CD805" s="127"/>
      <c r="CE805" s="127"/>
      <c r="CF805" s="127"/>
      <c r="CG805" s="127"/>
      <c r="CH805" s="127"/>
      <c r="CI805" s="127"/>
      <c r="CJ805" s="127"/>
      <c r="CK805" s="127"/>
      <c r="CL805" s="127"/>
      <c r="CM805" s="127"/>
      <c r="CN805" s="127"/>
      <c r="CO805" s="127"/>
      <c r="CP805" s="127"/>
      <c r="CQ805" s="127"/>
      <c r="CR805" s="127"/>
      <c r="CS805" s="127"/>
      <c r="CT805" s="127"/>
      <c r="CU805" s="127"/>
      <c r="CV805" s="127"/>
      <c r="CW805" s="127"/>
      <c r="CX805" s="127"/>
      <c r="CY805" s="127"/>
      <c r="CZ805" s="127"/>
      <c r="DA805" s="127"/>
      <c r="DB805" s="127"/>
      <c r="DC805" s="127"/>
      <c r="DD805" s="127"/>
      <c r="DE805" s="127"/>
      <c r="DF805" s="127"/>
      <c r="DG805" s="127"/>
      <c r="DH805" s="127"/>
      <c r="DI805" s="127"/>
      <c r="DJ805" s="127"/>
      <c r="DK805" s="127"/>
      <c r="DL805" s="127"/>
      <c r="DM805" s="127"/>
      <c r="DN805" s="127"/>
      <c r="DO805" s="127"/>
      <c r="DP805" s="127"/>
      <c r="DQ805" s="127"/>
      <c r="DR805" s="127"/>
      <c r="DS805" s="127"/>
      <c r="DT805" s="127"/>
      <c r="DU805" s="127"/>
      <c r="DV805" s="127"/>
      <c r="DW805" s="127"/>
      <c r="DX805" s="127"/>
      <c r="DY805" s="127"/>
      <c r="DZ805" s="127"/>
      <c r="EA805" s="127"/>
      <c r="EB805" s="127"/>
      <c r="EC805" s="127"/>
      <c r="ED805" s="127"/>
      <c r="EE805" s="127"/>
      <c r="EF805" s="127"/>
      <c r="EG805" s="127"/>
      <c r="EH805" s="127"/>
      <c r="EI805" s="127"/>
      <c r="EJ805" s="127"/>
      <c r="EK805" s="127"/>
      <c r="EL805" s="127"/>
      <c r="EM805" s="127"/>
      <c r="EN805" s="127"/>
      <c r="EO805" s="127"/>
      <c r="EP805" s="127"/>
      <c r="EQ805" s="127"/>
      <c r="ER805" s="127"/>
      <c r="ES805" s="127"/>
      <c r="ET805" s="127"/>
      <c r="EU805" s="127"/>
      <c r="EV805" s="127"/>
      <c r="EW805" s="127"/>
      <c r="EX805" s="127"/>
      <c r="EY805" s="127"/>
      <c r="EZ805" s="127"/>
      <c r="FA805" s="127"/>
      <c r="FB805" s="127"/>
      <c r="FC805" s="127"/>
      <c r="FD805" s="127"/>
      <c r="FE805" s="127"/>
      <c r="FF805" s="127"/>
      <c r="FG805" s="127"/>
      <c r="FH805" s="127"/>
      <c r="FI805" s="127"/>
      <c r="FJ805" s="127"/>
      <c r="FK805" s="127"/>
      <c r="FL805" s="127"/>
      <c r="FM805" s="127"/>
      <c r="FN805" s="127"/>
      <c r="FO805" s="127"/>
      <c r="FP805" s="127"/>
      <c r="FQ805" s="127"/>
      <c r="FR805" s="127"/>
      <c r="FS805" s="127"/>
      <c r="FT805" s="127"/>
      <c r="FU805" s="127"/>
      <c r="FV805" s="127"/>
      <c r="FW805" s="127"/>
      <c r="FX805" s="127"/>
      <c r="FY805" s="127"/>
      <c r="FZ805" s="127"/>
      <c r="GA805" s="127"/>
      <c r="GB805" s="127"/>
      <c r="GC805" s="127"/>
      <c r="GD805" s="127"/>
      <c r="GE805" s="127"/>
      <c r="GF805" s="127"/>
      <c r="GG805" s="127"/>
      <c r="GH805" s="127"/>
      <c r="GI805" s="127"/>
      <c r="GJ805" s="127"/>
      <c r="GK805" s="127"/>
      <c r="GL805" s="127"/>
      <c r="GM805" s="127"/>
      <c r="GN805" s="127"/>
      <c r="GO805" s="127"/>
      <c r="GP805" s="127"/>
      <c r="GQ805" s="127"/>
      <c r="GR805" s="127"/>
      <c r="GS805" s="127"/>
      <c r="GT805" s="127"/>
      <c r="GU805" s="127"/>
      <c r="GV805" s="127"/>
      <c r="GW805" s="127"/>
      <c r="GX805" s="127"/>
      <c r="GY805" s="127"/>
      <c r="GZ805" s="127"/>
      <c r="HA805" s="127"/>
      <c r="HB805" s="127"/>
      <c r="HC805" s="127"/>
      <c r="HD805" s="127"/>
      <c r="HE805" s="127"/>
      <c r="HF805" s="127"/>
      <c r="HG805" s="127"/>
      <c r="HH805" s="127"/>
      <c r="HI805" s="127"/>
      <c r="HJ805" s="127"/>
      <c r="HK805" s="127"/>
      <c r="HL805" s="127"/>
      <c r="HM805" s="127"/>
      <c r="HN805" s="127"/>
      <c r="HO805" s="127"/>
      <c r="HP805" s="127"/>
      <c r="HQ805" s="127"/>
      <c r="HR805" s="127"/>
      <c r="HS805" s="127"/>
      <c r="HT805" s="127"/>
      <c r="HU805" s="127"/>
      <c r="HV805" s="127"/>
      <c r="HW805" s="127"/>
      <c r="HX805" s="127"/>
      <c r="HY805" s="127"/>
      <c r="HZ805" s="127"/>
      <c r="IA805" s="127"/>
      <c r="IB805" s="127"/>
      <c r="IC805" s="127"/>
      <c r="ID805" s="127"/>
      <c r="IE805" s="127"/>
      <c r="IF805" s="127"/>
      <c r="IG805" s="127"/>
      <c r="IH805" s="127"/>
      <c r="II805" s="127"/>
      <c r="IJ805" s="127"/>
      <c r="IK805" s="127"/>
      <c r="IL805" s="127"/>
      <c r="IM805" s="127"/>
      <c r="IN805" s="127"/>
      <c r="IO805" s="127"/>
      <c r="IP805" s="127"/>
      <c r="IQ805" s="127"/>
      <c r="IR805" s="127"/>
      <c r="IS805" s="127"/>
    </row>
    <row r="806" spans="1:253" s="127" customFormat="1" ht="57" customHeight="1" x14ac:dyDescent="0.25">
      <c r="A806" s="126"/>
      <c r="B806" s="296"/>
      <c r="C806" s="593" t="s">
        <v>424</v>
      </c>
      <c r="D806" s="598" t="s">
        <v>425</v>
      </c>
      <c r="E806" s="300" t="s">
        <v>426</v>
      </c>
      <c r="F806" s="291"/>
      <c r="G806" s="285">
        <v>61</v>
      </c>
      <c r="H806" s="128"/>
      <c r="I806" s="128"/>
      <c r="J806" s="128"/>
      <c r="K806" s="128"/>
      <c r="L806" s="128"/>
      <c r="M806" s="128"/>
      <c r="N806" s="128"/>
      <c r="O806" s="128"/>
      <c r="P806" s="128"/>
      <c r="Q806" s="128"/>
      <c r="R806" s="128"/>
      <c r="S806" s="128"/>
      <c r="T806" s="128"/>
      <c r="U806" s="128"/>
      <c r="V806" s="187"/>
      <c r="W806" s="188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  <c r="EH806" s="126"/>
      <c r="EI806" s="126"/>
      <c r="EJ806" s="126"/>
      <c r="EK806" s="126"/>
      <c r="EL806" s="126"/>
      <c r="EM806" s="126"/>
      <c r="EN806" s="126"/>
      <c r="EO806" s="126"/>
      <c r="EP806" s="126"/>
      <c r="EQ806" s="126"/>
      <c r="ER806" s="126"/>
      <c r="ES806" s="126"/>
      <c r="ET806" s="126"/>
      <c r="EU806" s="126"/>
      <c r="EV806" s="126"/>
      <c r="EW806" s="126"/>
      <c r="EX806" s="126"/>
      <c r="EY806" s="126"/>
      <c r="EZ806" s="126"/>
      <c r="FA806" s="126"/>
      <c r="FB806" s="126"/>
      <c r="FC806" s="126"/>
      <c r="FD806" s="126"/>
      <c r="FE806" s="126"/>
      <c r="FF806" s="126"/>
      <c r="FG806" s="126"/>
      <c r="FH806" s="126"/>
      <c r="FI806" s="126"/>
      <c r="FJ806" s="126"/>
      <c r="FK806" s="126"/>
      <c r="FL806" s="126"/>
      <c r="FM806" s="126"/>
      <c r="FN806" s="126"/>
      <c r="FO806" s="126"/>
      <c r="FP806" s="126"/>
      <c r="FQ806" s="126"/>
      <c r="FR806" s="126"/>
      <c r="FS806" s="126"/>
      <c r="FT806" s="126"/>
      <c r="FU806" s="126"/>
      <c r="FV806" s="126"/>
      <c r="FW806" s="126"/>
      <c r="FX806" s="126"/>
      <c r="FY806" s="126"/>
      <c r="FZ806" s="126"/>
      <c r="GA806" s="126"/>
      <c r="GB806" s="126"/>
      <c r="GC806" s="126"/>
      <c r="GD806" s="126"/>
      <c r="GE806" s="126"/>
      <c r="GF806" s="126"/>
      <c r="GG806" s="126"/>
      <c r="GH806" s="126"/>
      <c r="GI806" s="126"/>
      <c r="GJ806" s="126"/>
      <c r="GK806" s="126"/>
      <c r="GL806" s="126"/>
      <c r="GM806" s="126"/>
      <c r="GN806" s="126"/>
      <c r="GO806" s="126"/>
      <c r="GP806" s="126"/>
      <c r="GQ806" s="126"/>
      <c r="GR806" s="126"/>
      <c r="GS806" s="126"/>
      <c r="GT806" s="126"/>
      <c r="GU806" s="126"/>
      <c r="GV806" s="126"/>
      <c r="GW806" s="126"/>
      <c r="GX806" s="126"/>
      <c r="GY806" s="126"/>
      <c r="GZ806" s="126"/>
      <c r="HA806" s="126"/>
      <c r="HB806" s="126"/>
      <c r="HC806" s="126"/>
      <c r="HD806" s="126"/>
      <c r="HE806" s="126"/>
      <c r="HF806" s="126"/>
      <c r="HG806" s="126"/>
      <c r="HH806" s="126"/>
      <c r="HI806" s="126"/>
      <c r="HJ806" s="126"/>
      <c r="HK806" s="126"/>
      <c r="HL806" s="126"/>
      <c r="HM806" s="126"/>
      <c r="HN806" s="126"/>
      <c r="HO806" s="126"/>
      <c r="HP806" s="126"/>
      <c r="HQ806" s="126"/>
      <c r="HR806" s="126"/>
      <c r="HS806" s="126"/>
      <c r="HT806" s="126"/>
      <c r="HU806" s="126"/>
      <c r="HV806" s="126"/>
      <c r="HW806" s="126"/>
      <c r="HX806" s="126"/>
      <c r="HY806" s="126"/>
      <c r="HZ806" s="126"/>
      <c r="IA806" s="126"/>
      <c r="IB806" s="126"/>
      <c r="IC806" s="126"/>
      <c r="ID806" s="126"/>
      <c r="IE806" s="126"/>
      <c r="IF806" s="126"/>
      <c r="IG806" s="126"/>
      <c r="IH806" s="126"/>
      <c r="II806" s="126"/>
      <c r="IJ806" s="126"/>
      <c r="IK806" s="126"/>
      <c r="IL806" s="126"/>
      <c r="IM806" s="126"/>
      <c r="IN806" s="126"/>
      <c r="IO806" s="126"/>
      <c r="IP806" s="126"/>
      <c r="IQ806" s="126"/>
      <c r="IR806" s="126"/>
      <c r="IS806" s="126"/>
    </row>
    <row r="807" spans="1:253" s="127" customFormat="1" ht="15" x14ac:dyDescent="0.25">
      <c r="A807" s="126"/>
      <c r="B807" s="296"/>
      <c r="C807" s="594"/>
      <c r="D807" s="599"/>
      <c r="E807" s="300"/>
      <c r="F807" s="292"/>
      <c r="G807" s="266" t="s">
        <v>417</v>
      </c>
      <c r="H807" s="128"/>
      <c r="I807" s="128"/>
      <c r="J807" s="128"/>
      <c r="K807" s="128"/>
      <c r="L807" s="128"/>
      <c r="M807" s="128"/>
      <c r="N807" s="128"/>
      <c r="O807" s="128"/>
      <c r="P807" s="128"/>
      <c r="Q807" s="128"/>
      <c r="R807" s="128"/>
      <c r="S807" s="128"/>
      <c r="T807" s="128"/>
      <c r="U807" s="128"/>
      <c r="V807" s="189"/>
      <c r="W807" s="190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  <c r="EH807" s="126"/>
      <c r="EI807" s="126"/>
      <c r="EJ807" s="126"/>
      <c r="EK807" s="126"/>
      <c r="EL807" s="126"/>
      <c r="EM807" s="126"/>
      <c r="EN807" s="126"/>
      <c r="EO807" s="126"/>
      <c r="EP807" s="126"/>
      <c r="EQ807" s="126"/>
      <c r="ER807" s="126"/>
      <c r="ES807" s="126"/>
      <c r="ET807" s="126"/>
      <c r="EU807" s="126"/>
      <c r="EV807" s="126"/>
      <c r="EW807" s="126"/>
      <c r="EX807" s="126"/>
      <c r="EY807" s="126"/>
      <c r="EZ807" s="126"/>
      <c r="FA807" s="126"/>
      <c r="FB807" s="126"/>
      <c r="FC807" s="126"/>
      <c r="FD807" s="126"/>
      <c r="FE807" s="126"/>
      <c r="FF807" s="126"/>
      <c r="FG807" s="126"/>
      <c r="FH807" s="126"/>
      <c r="FI807" s="126"/>
      <c r="FJ807" s="126"/>
      <c r="FK807" s="126"/>
      <c r="FL807" s="126"/>
      <c r="FM807" s="126"/>
      <c r="FN807" s="126"/>
      <c r="FO807" s="126"/>
      <c r="FP807" s="126"/>
      <c r="FQ807" s="126"/>
      <c r="FR807" s="126"/>
      <c r="FS807" s="126"/>
      <c r="FT807" s="126"/>
      <c r="FU807" s="126"/>
      <c r="FV807" s="126"/>
      <c r="FW807" s="126"/>
      <c r="FX807" s="126"/>
      <c r="FY807" s="126"/>
      <c r="FZ807" s="126"/>
      <c r="GA807" s="126"/>
      <c r="GB807" s="126"/>
      <c r="GC807" s="126"/>
      <c r="GD807" s="126"/>
      <c r="GE807" s="126"/>
      <c r="GF807" s="126"/>
      <c r="GG807" s="126"/>
      <c r="GH807" s="126"/>
      <c r="GI807" s="126"/>
      <c r="GJ807" s="126"/>
      <c r="GK807" s="126"/>
      <c r="GL807" s="126"/>
      <c r="GM807" s="126"/>
      <c r="GN807" s="126"/>
      <c r="GO807" s="126"/>
      <c r="GP807" s="126"/>
      <c r="GQ807" s="126"/>
      <c r="GR807" s="126"/>
      <c r="GS807" s="126"/>
      <c r="GT807" s="126"/>
      <c r="GU807" s="126"/>
      <c r="GV807" s="126"/>
      <c r="GW807" s="126"/>
      <c r="GX807" s="126"/>
      <c r="GY807" s="126"/>
      <c r="GZ807" s="126"/>
      <c r="HA807" s="126"/>
      <c r="HB807" s="126"/>
      <c r="HC807" s="126"/>
      <c r="HD807" s="126"/>
      <c r="HE807" s="126"/>
      <c r="HF807" s="126"/>
      <c r="HG807" s="126"/>
      <c r="HH807" s="126"/>
      <c r="HI807" s="126"/>
      <c r="HJ807" s="126"/>
      <c r="HK807" s="126"/>
      <c r="HL807" s="126"/>
      <c r="HM807" s="126"/>
      <c r="HN807" s="126"/>
      <c r="HO807" s="126"/>
      <c r="HP807" s="126"/>
      <c r="HQ807" s="126"/>
      <c r="HR807" s="126"/>
      <c r="HS807" s="126"/>
      <c r="HT807" s="126"/>
      <c r="HU807" s="126"/>
      <c r="HV807" s="126"/>
      <c r="HW807" s="126"/>
      <c r="HX807" s="126"/>
      <c r="HY807" s="126"/>
      <c r="HZ807" s="126"/>
      <c r="IA807" s="126"/>
      <c r="IB807" s="126"/>
      <c r="IC807" s="126"/>
      <c r="ID807" s="126"/>
      <c r="IE807" s="126"/>
      <c r="IF807" s="126"/>
      <c r="IG807" s="126"/>
      <c r="IH807" s="126"/>
      <c r="II807" s="126"/>
      <c r="IJ807" s="126"/>
      <c r="IK807" s="126"/>
      <c r="IL807" s="126"/>
      <c r="IM807" s="126"/>
      <c r="IN807" s="126"/>
      <c r="IO807" s="126"/>
      <c r="IP807" s="126"/>
      <c r="IQ807" s="126"/>
      <c r="IR807" s="126"/>
      <c r="IS807" s="126"/>
    </row>
    <row r="808" spans="1:253" s="127" customFormat="1" ht="47.25" customHeight="1" x14ac:dyDescent="0.25">
      <c r="A808" s="126"/>
      <c r="B808" s="296"/>
      <c r="C808" s="595"/>
      <c r="D808" s="599"/>
      <c r="E808" s="300"/>
      <c r="F808" s="267" t="s">
        <v>205</v>
      </c>
      <c r="G808" s="161"/>
      <c r="H808" s="128"/>
      <c r="I808" s="128"/>
      <c r="J808" s="128"/>
      <c r="K808" s="128"/>
      <c r="L808" s="128"/>
      <c r="M808" s="128"/>
      <c r="N808" s="128"/>
      <c r="O808" s="128"/>
      <c r="P808" s="128"/>
      <c r="Q808" s="128"/>
      <c r="R808" s="128"/>
      <c r="S808" s="128"/>
      <c r="T808" s="128"/>
      <c r="U808" s="128"/>
      <c r="V808" s="197">
        <f>SUM(G808:U808)</f>
        <v>0</v>
      </c>
      <c r="W808" s="198">
        <f>V808*G806</f>
        <v>0</v>
      </c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  <c r="EH808" s="126"/>
      <c r="EI808" s="126"/>
      <c r="EJ808" s="126"/>
      <c r="EK808" s="126"/>
      <c r="EL808" s="126"/>
      <c r="EM808" s="126"/>
      <c r="EN808" s="126"/>
      <c r="EO808" s="126"/>
      <c r="EP808" s="126"/>
      <c r="EQ808" s="126"/>
      <c r="ER808" s="126"/>
      <c r="ES808" s="126"/>
      <c r="ET808" s="126"/>
      <c r="EU808" s="126"/>
      <c r="EV808" s="126"/>
      <c r="EW808" s="126"/>
      <c r="EX808" s="126"/>
      <c r="EY808" s="126"/>
      <c r="EZ808" s="126"/>
      <c r="FA808" s="126"/>
      <c r="FB808" s="126"/>
      <c r="FC808" s="126"/>
      <c r="FD808" s="126"/>
      <c r="FE808" s="126"/>
      <c r="FF808" s="126"/>
      <c r="FG808" s="126"/>
      <c r="FH808" s="126"/>
      <c r="FI808" s="126"/>
      <c r="FJ808" s="126"/>
      <c r="FK808" s="126"/>
      <c r="FL808" s="126"/>
      <c r="FM808" s="126"/>
      <c r="FN808" s="126"/>
      <c r="FO808" s="126"/>
      <c r="FP808" s="126"/>
      <c r="FQ808" s="126"/>
      <c r="FR808" s="126"/>
      <c r="FS808" s="126"/>
      <c r="FT808" s="126"/>
      <c r="FU808" s="126"/>
      <c r="FV808" s="126"/>
      <c r="FW808" s="126"/>
      <c r="FX808" s="126"/>
      <c r="FY808" s="126"/>
      <c r="FZ808" s="126"/>
      <c r="GA808" s="126"/>
      <c r="GB808" s="126"/>
      <c r="GC808" s="126"/>
      <c r="GD808" s="126"/>
      <c r="GE808" s="126"/>
      <c r="GF808" s="126"/>
      <c r="GG808" s="126"/>
      <c r="GH808" s="126"/>
      <c r="GI808" s="126"/>
      <c r="GJ808" s="126"/>
      <c r="GK808" s="126"/>
      <c r="GL808" s="126"/>
      <c r="GM808" s="126"/>
      <c r="GN808" s="126"/>
      <c r="GO808" s="126"/>
      <c r="GP808" s="126"/>
      <c r="GQ808" s="126"/>
      <c r="GR808" s="126"/>
      <c r="GS808" s="126"/>
      <c r="GT808" s="126"/>
      <c r="GU808" s="126"/>
      <c r="GV808" s="126"/>
      <c r="GW808" s="126"/>
      <c r="GX808" s="126"/>
      <c r="GY808" s="126"/>
      <c r="GZ808" s="126"/>
      <c r="HA808" s="126"/>
      <c r="HB808" s="126"/>
      <c r="HC808" s="126"/>
      <c r="HD808" s="126"/>
      <c r="HE808" s="126"/>
      <c r="HF808" s="126"/>
      <c r="HG808" s="126"/>
      <c r="HH808" s="126"/>
      <c r="HI808" s="126"/>
      <c r="HJ808" s="126"/>
      <c r="HK808" s="126"/>
      <c r="HL808" s="126"/>
      <c r="HM808" s="126"/>
      <c r="HN808" s="126"/>
      <c r="HO808" s="126"/>
      <c r="HP808" s="126"/>
      <c r="HQ808" s="126"/>
      <c r="HR808" s="126"/>
      <c r="HS808" s="126"/>
      <c r="HT808" s="126"/>
      <c r="HU808" s="126"/>
      <c r="HV808" s="126"/>
      <c r="HW808" s="126"/>
      <c r="HX808" s="126"/>
      <c r="HY808" s="126"/>
      <c r="HZ808" s="126"/>
      <c r="IA808" s="126"/>
      <c r="IB808" s="126"/>
      <c r="IC808" s="126"/>
      <c r="ID808" s="126"/>
      <c r="IE808" s="126"/>
      <c r="IF808" s="126"/>
      <c r="IG808" s="126"/>
      <c r="IH808" s="126"/>
      <c r="II808" s="126"/>
      <c r="IJ808" s="126"/>
      <c r="IK808" s="126"/>
      <c r="IL808" s="126"/>
      <c r="IM808" s="126"/>
      <c r="IN808" s="126"/>
      <c r="IO808" s="126"/>
      <c r="IP808" s="126"/>
      <c r="IQ808" s="126"/>
      <c r="IR808" s="126"/>
      <c r="IS808" s="126"/>
    </row>
    <row r="809" spans="1:253" s="144" customFormat="1" ht="4.5" customHeight="1" x14ac:dyDescent="0.25">
      <c r="A809" s="127"/>
      <c r="B809" s="107"/>
      <c r="C809" s="107"/>
      <c r="D809" s="199"/>
      <c r="E809" s="107"/>
      <c r="F809" s="199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200"/>
      <c r="W809" s="200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7"/>
      <c r="AX809" s="127"/>
      <c r="AY809" s="127"/>
      <c r="AZ809" s="127"/>
      <c r="BA809" s="127"/>
      <c r="BB809" s="127"/>
      <c r="BC809" s="127"/>
      <c r="BD809" s="127"/>
      <c r="BE809" s="127"/>
      <c r="BF809" s="127"/>
      <c r="BG809" s="127"/>
      <c r="BH809" s="127"/>
      <c r="BI809" s="127"/>
      <c r="BJ809" s="127"/>
      <c r="BK809" s="127"/>
      <c r="BL809" s="127"/>
      <c r="BM809" s="127"/>
      <c r="BN809" s="127"/>
      <c r="BO809" s="127"/>
      <c r="BP809" s="127"/>
      <c r="BQ809" s="127"/>
      <c r="BR809" s="127"/>
      <c r="BS809" s="127"/>
      <c r="BT809" s="127"/>
      <c r="BU809" s="127"/>
      <c r="BV809" s="127"/>
      <c r="BW809" s="127"/>
      <c r="BX809" s="127"/>
      <c r="BY809" s="127"/>
      <c r="BZ809" s="127"/>
      <c r="CA809" s="127"/>
      <c r="CB809" s="127"/>
      <c r="CC809" s="127"/>
      <c r="CD809" s="127"/>
      <c r="CE809" s="127"/>
      <c r="CF809" s="127"/>
      <c r="CG809" s="127"/>
      <c r="CH809" s="127"/>
      <c r="CI809" s="127"/>
      <c r="CJ809" s="127"/>
      <c r="CK809" s="127"/>
      <c r="CL809" s="127"/>
      <c r="CM809" s="127"/>
      <c r="CN809" s="127"/>
      <c r="CO809" s="127"/>
      <c r="CP809" s="127"/>
      <c r="CQ809" s="127"/>
      <c r="CR809" s="127"/>
      <c r="CS809" s="127"/>
      <c r="CT809" s="127"/>
      <c r="CU809" s="127"/>
      <c r="CV809" s="127"/>
      <c r="CW809" s="127"/>
      <c r="CX809" s="127"/>
      <c r="CY809" s="127"/>
      <c r="CZ809" s="127"/>
      <c r="DA809" s="127"/>
      <c r="DB809" s="127"/>
      <c r="DC809" s="127"/>
      <c r="DD809" s="127"/>
      <c r="DE809" s="127"/>
      <c r="DF809" s="127"/>
      <c r="DG809" s="127"/>
      <c r="DH809" s="127"/>
      <c r="DI809" s="127"/>
      <c r="DJ809" s="127"/>
      <c r="DK809" s="127"/>
      <c r="DL809" s="127"/>
      <c r="DM809" s="127"/>
      <c r="DN809" s="127"/>
      <c r="DO809" s="127"/>
      <c r="DP809" s="127"/>
      <c r="DQ809" s="127"/>
      <c r="DR809" s="127"/>
      <c r="DS809" s="127"/>
      <c r="DT809" s="127"/>
      <c r="DU809" s="127"/>
      <c r="DV809" s="127"/>
      <c r="DW809" s="127"/>
      <c r="DX809" s="127"/>
      <c r="DY809" s="127"/>
      <c r="DZ809" s="127"/>
      <c r="EA809" s="127"/>
      <c r="EB809" s="127"/>
      <c r="EC809" s="127"/>
      <c r="ED809" s="127"/>
      <c r="EE809" s="127"/>
      <c r="EF809" s="127"/>
      <c r="EG809" s="127"/>
      <c r="EH809" s="127"/>
      <c r="EI809" s="127"/>
      <c r="EJ809" s="127"/>
      <c r="EK809" s="127"/>
      <c r="EL809" s="127"/>
      <c r="EM809" s="127"/>
      <c r="EN809" s="127"/>
      <c r="EO809" s="127"/>
      <c r="EP809" s="127"/>
      <c r="EQ809" s="127"/>
      <c r="ER809" s="127"/>
      <c r="ES809" s="127"/>
      <c r="ET809" s="127"/>
      <c r="EU809" s="127"/>
      <c r="EV809" s="127"/>
      <c r="EW809" s="127"/>
      <c r="EX809" s="127"/>
      <c r="EY809" s="127"/>
      <c r="EZ809" s="127"/>
      <c r="FA809" s="127"/>
      <c r="FB809" s="127"/>
      <c r="FC809" s="127"/>
      <c r="FD809" s="127"/>
      <c r="FE809" s="127"/>
      <c r="FF809" s="127"/>
      <c r="FG809" s="127"/>
      <c r="FH809" s="127"/>
      <c r="FI809" s="127"/>
      <c r="FJ809" s="127"/>
      <c r="FK809" s="127"/>
      <c r="FL809" s="127"/>
      <c r="FM809" s="127"/>
      <c r="FN809" s="127"/>
      <c r="FO809" s="127"/>
      <c r="FP809" s="127"/>
      <c r="FQ809" s="127"/>
      <c r="FR809" s="127"/>
      <c r="FS809" s="127"/>
      <c r="FT809" s="127"/>
      <c r="FU809" s="127"/>
      <c r="FV809" s="127"/>
      <c r="FW809" s="127"/>
      <c r="FX809" s="127"/>
      <c r="FY809" s="127"/>
      <c r="FZ809" s="127"/>
      <c r="GA809" s="127"/>
      <c r="GB809" s="127"/>
      <c r="GC809" s="127"/>
      <c r="GD809" s="127"/>
      <c r="GE809" s="127"/>
      <c r="GF809" s="127"/>
      <c r="GG809" s="127"/>
      <c r="GH809" s="127"/>
      <c r="GI809" s="127"/>
      <c r="GJ809" s="127"/>
      <c r="GK809" s="127"/>
      <c r="GL809" s="127"/>
      <c r="GM809" s="127"/>
      <c r="GN809" s="127"/>
      <c r="GO809" s="127"/>
      <c r="GP809" s="127"/>
      <c r="GQ809" s="127"/>
      <c r="GR809" s="127"/>
      <c r="GS809" s="127"/>
      <c r="GT809" s="127"/>
      <c r="GU809" s="127"/>
      <c r="GV809" s="127"/>
      <c r="GW809" s="127"/>
      <c r="GX809" s="127"/>
      <c r="GY809" s="127"/>
      <c r="GZ809" s="127"/>
      <c r="HA809" s="127"/>
      <c r="HB809" s="127"/>
      <c r="HC809" s="127"/>
      <c r="HD809" s="127"/>
      <c r="HE809" s="127"/>
      <c r="HF809" s="127"/>
      <c r="HG809" s="127"/>
      <c r="HH809" s="127"/>
      <c r="HI809" s="127"/>
      <c r="HJ809" s="127"/>
      <c r="HK809" s="127"/>
      <c r="HL809" s="127"/>
      <c r="HM809" s="127"/>
      <c r="HN809" s="127"/>
      <c r="HO809" s="127"/>
      <c r="HP809" s="127"/>
      <c r="HQ809" s="127"/>
      <c r="HR809" s="127"/>
      <c r="HS809" s="127"/>
      <c r="HT809" s="127"/>
      <c r="HU809" s="127"/>
      <c r="HV809" s="127"/>
      <c r="HW809" s="127"/>
      <c r="HX809" s="127"/>
      <c r="HY809" s="127"/>
      <c r="HZ809" s="127"/>
      <c r="IA809" s="127"/>
      <c r="IB809" s="127"/>
      <c r="IC809" s="127"/>
      <c r="ID809" s="127"/>
      <c r="IE809" s="127"/>
      <c r="IF809" s="127"/>
      <c r="IG809" s="127"/>
      <c r="IH809" s="127"/>
      <c r="II809" s="127"/>
      <c r="IJ809" s="127"/>
      <c r="IK809" s="127"/>
      <c r="IL809" s="127"/>
      <c r="IM809" s="127"/>
      <c r="IN809" s="127"/>
      <c r="IO809" s="127"/>
      <c r="IP809" s="127"/>
      <c r="IQ809" s="127"/>
      <c r="IR809" s="127"/>
      <c r="IS809" s="127"/>
    </row>
    <row r="810" spans="1:253" s="127" customFormat="1" ht="57" customHeight="1" x14ac:dyDescent="0.25">
      <c r="A810" s="126"/>
      <c r="B810" s="296"/>
      <c r="C810" s="593" t="s">
        <v>427</v>
      </c>
      <c r="D810" s="598" t="s">
        <v>428</v>
      </c>
      <c r="E810" s="300" t="s">
        <v>429</v>
      </c>
      <c r="F810" s="291"/>
      <c r="G810" s="285">
        <v>149</v>
      </c>
      <c r="H810" s="128"/>
      <c r="I810" s="128"/>
      <c r="J810" s="128"/>
      <c r="K810" s="128"/>
      <c r="L810" s="128"/>
      <c r="M810" s="128"/>
      <c r="N810" s="128"/>
      <c r="O810" s="128"/>
      <c r="P810" s="128"/>
      <c r="Q810" s="128"/>
      <c r="R810" s="128"/>
      <c r="S810" s="128"/>
      <c r="T810" s="128"/>
      <c r="U810" s="128"/>
      <c r="V810" s="187"/>
      <c r="W810" s="188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  <c r="EH810" s="126"/>
      <c r="EI810" s="126"/>
      <c r="EJ810" s="126"/>
      <c r="EK810" s="126"/>
      <c r="EL810" s="126"/>
      <c r="EM810" s="126"/>
      <c r="EN810" s="126"/>
      <c r="EO810" s="126"/>
      <c r="EP810" s="126"/>
      <c r="EQ810" s="126"/>
      <c r="ER810" s="126"/>
      <c r="ES810" s="126"/>
      <c r="ET810" s="126"/>
      <c r="EU810" s="126"/>
      <c r="EV810" s="126"/>
      <c r="EW810" s="126"/>
      <c r="EX810" s="126"/>
      <c r="EY810" s="126"/>
      <c r="EZ810" s="126"/>
      <c r="FA810" s="126"/>
      <c r="FB810" s="126"/>
      <c r="FC810" s="126"/>
      <c r="FD810" s="126"/>
      <c r="FE810" s="126"/>
      <c r="FF810" s="126"/>
      <c r="FG810" s="126"/>
      <c r="FH810" s="126"/>
      <c r="FI810" s="126"/>
      <c r="FJ810" s="126"/>
      <c r="FK810" s="126"/>
      <c r="FL810" s="126"/>
      <c r="FM810" s="126"/>
      <c r="FN810" s="126"/>
      <c r="FO810" s="126"/>
      <c r="FP810" s="126"/>
      <c r="FQ810" s="126"/>
      <c r="FR810" s="126"/>
      <c r="FS810" s="126"/>
      <c r="FT810" s="126"/>
      <c r="FU810" s="126"/>
      <c r="FV810" s="126"/>
      <c r="FW810" s="126"/>
      <c r="FX810" s="126"/>
      <c r="FY810" s="126"/>
      <c r="FZ810" s="126"/>
      <c r="GA810" s="126"/>
      <c r="GB810" s="126"/>
      <c r="GC810" s="126"/>
      <c r="GD810" s="126"/>
      <c r="GE810" s="126"/>
      <c r="GF810" s="126"/>
      <c r="GG810" s="126"/>
      <c r="GH810" s="126"/>
      <c r="GI810" s="126"/>
      <c r="GJ810" s="126"/>
      <c r="GK810" s="126"/>
      <c r="GL810" s="126"/>
      <c r="GM810" s="126"/>
      <c r="GN810" s="126"/>
      <c r="GO810" s="126"/>
      <c r="GP810" s="126"/>
      <c r="GQ810" s="126"/>
      <c r="GR810" s="126"/>
      <c r="GS810" s="126"/>
      <c r="GT810" s="126"/>
      <c r="GU810" s="126"/>
      <c r="GV810" s="126"/>
      <c r="GW810" s="126"/>
      <c r="GX810" s="126"/>
      <c r="GY810" s="126"/>
      <c r="GZ810" s="126"/>
      <c r="HA810" s="126"/>
      <c r="HB810" s="126"/>
      <c r="HC810" s="126"/>
      <c r="HD810" s="126"/>
      <c r="HE810" s="126"/>
      <c r="HF810" s="126"/>
      <c r="HG810" s="126"/>
      <c r="HH810" s="126"/>
      <c r="HI810" s="126"/>
      <c r="HJ810" s="126"/>
      <c r="HK810" s="126"/>
      <c r="HL810" s="126"/>
      <c r="HM810" s="126"/>
      <c r="HN810" s="126"/>
      <c r="HO810" s="126"/>
      <c r="HP810" s="126"/>
      <c r="HQ810" s="126"/>
      <c r="HR810" s="126"/>
      <c r="HS810" s="126"/>
      <c r="HT810" s="126"/>
      <c r="HU810" s="126"/>
      <c r="HV810" s="126"/>
      <c r="HW810" s="126"/>
      <c r="HX810" s="126"/>
      <c r="HY810" s="126"/>
      <c r="HZ810" s="126"/>
      <c r="IA810" s="126"/>
      <c r="IB810" s="126"/>
      <c r="IC810" s="126"/>
      <c r="ID810" s="126"/>
      <c r="IE810" s="126"/>
      <c r="IF810" s="126"/>
      <c r="IG810" s="126"/>
      <c r="IH810" s="126"/>
      <c r="II810" s="126"/>
      <c r="IJ810" s="126"/>
      <c r="IK810" s="126"/>
      <c r="IL810" s="126"/>
      <c r="IM810" s="126"/>
      <c r="IN810" s="126"/>
      <c r="IO810" s="126"/>
      <c r="IP810" s="126"/>
      <c r="IQ810" s="126"/>
      <c r="IR810" s="126"/>
      <c r="IS810" s="126"/>
    </row>
    <row r="811" spans="1:253" s="127" customFormat="1" ht="15" x14ac:dyDescent="0.25">
      <c r="A811" s="126"/>
      <c r="B811" s="296"/>
      <c r="C811" s="594"/>
      <c r="D811" s="599"/>
      <c r="E811" s="300"/>
      <c r="F811" s="292"/>
      <c r="G811" s="266" t="s">
        <v>417</v>
      </c>
      <c r="H811" s="128"/>
      <c r="I811" s="128"/>
      <c r="J811" s="128"/>
      <c r="K811" s="128"/>
      <c r="L811" s="128"/>
      <c r="M811" s="128"/>
      <c r="N811" s="128"/>
      <c r="O811" s="128"/>
      <c r="P811" s="128"/>
      <c r="Q811" s="128"/>
      <c r="R811" s="128"/>
      <c r="S811" s="128"/>
      <c r="T811" s="128"/>
      <c r="U811" s="128"/>
      <c r="V811" s="189"/>
      <c r="W811" s="190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  <c r="EH811" s="126"/>
      <c r="EI811" s="126"/>
      <c r="EJ811" s="126"/>
      <c r="EK811" s="126"/>
      <c r="EL811" s="126"/>
      <c r="EM811" s="126"/>
      <c r="EN811" s="126"/>
      <c r="EO811" s="126"/>
      <c r="EP811" s="126"/>
      <c r="EQ811" s="126"/>
      <c r="ER811" s="126"/>
      <c r="ES811" s="126"/>
      <c r="ET811" s="126"/>
      <c r="EU811" s="126"/>
      <c r="EV811" s="126"/>
      <c r="EW811" s="126"/>
      <c r="EX811" s="126"/>
      <c r="EY811" s="126"/>
      <c r="EZ811" s="126"/>
      <c r="FA811" s="126"/>
      <c r="FB811" s="126"/>
      <c r="FC811" s="126"/>
      <c r="FD811" s="126"/>
      <c r="FE811" s="126"/>
      <c r="FF811" s="126"/>
      <c r="FG811" s="126"/>
      <c r="FH811" s="126"/>
      <c r="FI811" s="126"/>
      <c r="FJ811" s="126"/>
      <c r="FK811" s="126"/>
      <c r="FL811" s="126"/>
      <c r="FM811" s="126"/>
      <c r="FN811" s="126"/>
      <c r="FO811" s="126"/>
      <c r="FP811" s="126"/>
      <c r="FQ811" s="126"/>
      <c r="FR811" s="126"/>
      <c r="FS811" s="126"/>
      <c r="FT811" s="126"/>
      <c r="FU811" s="126"/>
      <c r="FV811" s="126"/>
      <c r="FW811" s="126"/>
      <c r="FX811" s="126"/>
      <c r="FY811" s="126"/>
      <c r="FZ811" s="126"/>
      <c r="GA811" s="126"/>
      <c r="GB811" s="126"/>
      <c r="GC811" s="126"/>
      <c r="GD811" s="126"/>
      <c r="GE811" s="126"/>
      <c r="GF811" s="126"/>
      <c r="GG811" s="126"/>
      <c r="GH811" s="126"/>
      <c r="GI811" s="126"/>
      <c r="GJ811" s="126"/>
      <c r="GK811" s="126"/>
      <c r="GL811" s="126"/>
      <c r="GM811" s="126"/>
      <c r="GN811" s="126"/>
      <c r="GO811" s="126"/>
      <c r="GP811" s="126"/>
      <c r="GQ811" s="126"/>
      <c r="GR811" s="126"/>
      <c r="GS811" s="126"/>
      <c r="GT811" s="126"/>
      <c r="GU811" s="126"/>
      <c r="GV811" s="126"/>
      <c r="GW811" s="126"/>
      <c r="GX811" s="126"/>
      <c r="GY811" s="126"/>
      <c r="GZ811" s="126"/>
      <c r="HA811" s="126"/>
      <c r="HB811" s="126"/>
      <c r="HC811" s="126"/>
      <c r="HD811" s="126"/>
      <c r="HE811" s="126"/>
      <c r="HF811" s="126"/>
      <c r="HG811" s="126"/>
      <c r="HH811" s="126"/>
      <c r="HI811" s="126"/>
      <c r="HJ811" s="126"/>
      <c r="HK811" s="126"/>
      <c r="HL811" s="126"/>
      <c r="HM811" s="126"/>
      <c r="HN811" s="126"/>
      <c r="HO811" s="126"/>
      <c r="HP811" s="126"/>
      <c r="HQ811" s="126"/>
      <c r="HR811" s="126"/>
      <c r="HS811" s="126"/>
      <c r="HT811" s="126"/>
      <c r="HU811" s="126"/>
      <c r="HV811" s="126"/>
      <c r="HW811" s="126"/>
      <c r="HX811" s="126"/>
      <c r="HY811" s="126"/>
      <c r="HZ811" s="126"/>
      <c r="IA811" s="126"/>
      <c r="IB811" s="126"/>
      <c r="IC811" s="126"/>
      <c r="ID811" s="126"/>
      <c r="IE811" s="126"/>
      <c r="IF811" s="126"/>
      <c r="IG811" s="126"/>
      <c r="IH811" s="126"/>
      <c r="II811" s="126"/>
      <c r="IJ811" s="126"/>
      <c r="IK811" s="126"/>
      <c r="IL811" s="126"/>
      <c r="IM811" s="126"/>
      <c r="IN811" s="126"/>
      <c r="IO811" s="126"/>
      <c r="IP811" s="126"/>
      <c r="IQ811" s="126"/>
      <c r="IR811" s="126"/>
      <c r="IS811" s="126"/>
    </row>
    <row r="812" spans="1:253" s="127" customFormat="1" ht="38.25" customHeight="1" x14ac:dyDescent="0.25">
      <c r="A812" s="126"/>
      <c r="B812" s="296"/>
      <c r="C812" s="595"/>
      <c r="D812" s="599"/>
      <c r="E812" s="300"/>
      <c r="F812" s="267" t="s">
        <v>205</v>
      </c>
      <c r="G812" s="161"/>
      <c r="H812" s="128"/>
      <c r="I812" s="128"/>
      <c r="J812" s="128"/>
      <c r="K812" s="128"/>
      <c r="L812" s="128"/>
      <c r="M812" s="128"/>
      <c r="N812" s="128"/>
      <c r="O812" s="128"/>
      <c r="P812" s="128"/>
      <c r="Q812" s="128"/>
      <c r="R812" s="128"/>
      <c r="S812" s="128"/>
      <c r="T812" s="128"/>
      <c r="U812" s="128"/>
      <c r="V812" s="197">
        <f>SUM(G812:U812)</f>
        <v>0</v>
      </c>
      <c r="W812" s="198">
        <f>V812*G810</f>
        <v>0</v>
      </c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  <c r="EH812" s="126"/>
      <c r="EI812" s="126"/>
      <c r="EJ812" s="126"/>
      <c r="EK812" s="126"/>
      <c r="EL812" s="126"/>
      <c r="EM812" s="126"/>
      <c r="EN812" s="126"/>
      <c r="EO812" s="126"/>
      <c r="EP812" s="126"/>
      <c r="EQ812" s="126"/>
      <c r="ER812" s="126"/>
      <c r="ES812" s="126"/>
      <c r="ET812" s="126"/>
      <c r="EU812" s="126"/>
      <c r="EV812" s="126"/>
      <c r="EW812" s="126"/>
      <c r="EX812" s="126"/>
      <c r="EY812" s="126"/>
      <c r="EZ812" s="126"/>
      <c r="FA812" s="126"/>
      <c r="FB812" s="126"/>
      <c r="FC812" s="126"/>
      <c r="FD812" s="126"/>
      <c r="FE812" s="126"/>
      <c r="FF812" s="126"/>
      <c r="FG812" s="126"/>
      <c r="FH812" s="126"/>
      <c r="FI812" s="126"/>
      <c r="FJ812" s="126"/>
      <c r="FK812" s="126"/>
      <c r="FL812" s="126"/>
      <c r="FM812" s="126"/>
      <c r="FN812" s="126"/>
      <c r="FO812" s="126"/>
      <c r="FP812" s="126"/>
      <c r="FQ812" s="126"/>
      <c r="FR812" s="126"/>
      <c r="FS812" s="126"/>
      <c r="FT812" s="126"/>
      <c r="FU812" s="126"/>
      <c r="FV812" s="126"/>
      <c r="FW812" s="126"/>
      <c r="FX812" s="126"/>
      <c r="FY812" s="126"/>
      <c r="FZ812" s="126"/>
      <c r="GA812" s="126"/>
      <c r="GB812" s="126"/>
      <c r="GC812" s="126"/>
      <c r="GD812" s="126"/>
      <c r="GE812" s="126"/>
      <c r="GF812" s="126"/>
      <c r="GG812" s="126"/>
      <c r="GH812" s="126"/>
      <c r="GI812" s="126"/>
      <c r="GJ812" s="126"/>
      <c r="GK812" s="126"/>
      <c r="GL812" s="126"/>
      <c r="GM812" s="126"/>
      <c r="GN812" s="126"/>
      <c r="GO812" s="126"/>
      <c r="GP812" s="126"/>
      <c r="GQ812" s="126"/>
      <c r="GR812" s="126"/>
      <c r="GS812" s="126"/>
      <c r="GT812" s="126"/>
      <c r="GU812" s="126"/>
      <c r="GV812" s="126"/>
      <c r="GW812" s="126"/>
      <c r="GX812" s="126"/>
      <c r="GY812" s="126"/>
      <c r="GZ812" s="126"/>
      <c r="HA812" s="126"/>
      <c r="HB812" s="126"/>
      <c r="HC812" s="126"/>
      <c r="HD812" s="126"/>
      <c r="HE812" s="126"/>
      <c r="HF812" s="126"/>
      <c r="HG812" s="126"/>
      <c r="HH812" s="126"/>
      <c r="HI812" s="126"/>
      <c r="HJ812" s="126"/>
      <c r="HK812" s="126"/>
      <c r="HL812" s="126"/>
      <c r="HM812" s="126"/>
      <c r="HN812" s="126"/>
      <c r="HO812" s="126"/>
      <c r="HP812" s="126"/>
      <c r="HQ812" s="126"/>
      <c r="HR812" s="126"/>
      <c r="HS812" s="126"/>
      <c r="HT812" s="126"/>
      <c r="HU812" s="126"/>
      <c r="HV812" s="126"/>
      <c r="HW812" s="126"/>
      <c r="HX812" s="126"/>
      <c r="HY812" s="126"/>
      <c r="HZ812" s="126"/>
      <c r="IA812" s="126"/>
      <c r="IB812" s="126"/>
      <c r="IC812" s="126"/>
      <c r="ID812" s="126"/>
      <c r="IE812" s="126"/>
      <c r="IF812" s="126"/>
      <c r="IG812" s="126"/>
      <c r="IH812" s="126"/>
      <c r="II812" s="126"/>
      <c r="IJ812" s="126"/>
      <c r="IK812" s="126"/>
      <c r="IL812" s="126"/>
      <c r="IM812" s="126"/>
      <c r="IN812" s="126"/>
      <c r="IO812" s="126"/>
      <c r="IP812" s="126"/>
      <c r="IQ812" s="126"/>
      <c r="IR812" s="126"/>
      <c r="IS812" s="126"/>
    </row>
    <row r="813" spans="1:253" s="144" customFormat="1" ht="4.5" customHeight="1" x14ac:dyDescent="0.25">
      <c r="A813" s="127"/>
      <c r="B813" s="107"/>
      <c r="C813" s="107"/>
      <c r="D813" s="199"/>
      <c r="E813" s="107"/>
      <c r="F813" s="199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200"/>
      <c r="W813" s="200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  <c r="BE813" s="127"/>
      <c r="BF813" s="127"/>
      <c r="BG813" s="127"/>
      <c r="BH813" s="127"/>
      <c r="BI813" s="127"/>
      <c r="BJ813" s="127"/>
      <c r="BK813" s="127"/>
      <c r="BL813" s="127"/>
      <c r="BM813" s="127"/>
      <c r="BN813" s="127"/>
      <c r="BO813" s="127"/>
      <c r="BP813" s="127"/>
      <c r="BQ813" s="127"/>
      <c r="BR813" s="127"/>
      <c r="BS813" s="127"/>
      <c r="BT813" s="127"/>
      <c r="BU813" s="127"/>
      <c r="BV813" s="127"/>
      <c r="BW813" s="127"/>
      <c r="BX813" s="127"/>
      <c r="BY813" s="127"/>
      <c r="BZ813" s="127"/>
      <c r="CA813" s="127"/>
      <c r="CB813" s="127"/>
      <c r="CC813" s="127"/>
      <c r="CD813" s="127"/>
      <c r="CE813" s="127"/>
      <c r="CF813" s="127"/>
      <c r="CG813" s="127"/>
      <c r="CH813" s="127"/>
      <c r="CI813" s="127"/>
      <c r="CJ813" s="127"/>
      <c r="CK813" s="127"/>
      <c r="CL813" s="127"/>
      <c r="CM813" s="127"/>
      <c r="CN813" s="127"/>
      <c r="CO813" s="127"/>
      <c r="CP813" s="127"/>
      <c r="CQ813" s="127"/>
      <c r="CR813" s="127"/>
      <c r="CS813" s="127"/>
      <c r="CT813" s="127"/>
      <c r="CU813" s="127"/>
      <c r="CV813" s="127"/>
      <c r="CW813" s="127"/>
      <c r="CX813" s="127"/>
      <c r="CY813" s="127"/>
      <c r="CZ813" s="127"/>
      <c r="DA813" s="127"/>
      <c r="DB813" s="127"/>
      <c r="DC813" s="127"/>
      <c r="DD813" s="127"/>
      <c r="DE813" s="127"/>
      <c r="DF813" s="127"/>
      <c r="DG813" s="127"/>
      <c r="DH813" s="127"/>
      <c r="DI813" s="127"/>
      <c r="DJ813" s="127"/>
      <c r="DK813" s="127"/>
      <c r="DL813" s="127"/>
      <c r="DM813" s="127"/>
      <c r="DN813" s="127"/>
      <c r="DO813" s="127"/>
      <c r="DP813" s="127"/>
      <c r="DQ813" s="127"/>
      <c r="DR813" s="127"/>
      <c r="DS813" s="127"/>
      <c r="DT813" s="127"/>
      <c r="DU813" s="127"/>
      <c r="DV813" s="127"/>
      <c r="DW813" s="127"/>
      <c r="DX813" s="127"/>
      <c r="DY813" s="127"/>
      <c r="DZ813" s="127"/>
      <c r="EA813" s="127"/>
      <c r="EB813" s="127"/>
      <c r="EC813" s="127"/>
      <c r="ED813" s="127"/>
      <c r="EE813" s="127"/>
      <c r="EF813" s="127"/>
      <c r="EG813" s="127"/>
      <c r="EH813" s="127"/>
      <c r="EI813" s="127"/>
      <c r="EJ813" s="127"/>
      <c r="EK813" s="127"/>
      <c r="EL813" s="127"/>
      <c r="EM813" s="127"/>
      <c r="EN813" s="127"/>
      <c r="EO813" s="127"/>
      <c r="EP813" s="127"/>
      <c r="EQ813" s="127"/>
      <c r="ER813" s="127"/>
      <c r="ES813" s="127"/>
      <c r="ET813" s="127"/>
      <c r="EU813" s="127"/>
      <c r="EV813" s="127"/>
      <c r="EW813" s="127"/>
      <c r="EX813" s="127"/>
      <c r="EY813" s="127"/>
      <c r="EZ813" s="127"/>
      <c r="FA813" s="127"/>
      <c r="FB813" s="127"/>
      <c r="FC813" s="127"/>
      <c r="FD813" s="127"/>
      <c r="FE813" s="127"/>
      <c r="FF813" s="127"/>
      <c r="FG813" s="127"/>
      <c r="FH813" s="127"/>
      <c r="FI813" s="127"/>
      <c r="FJ813" s="127"/>
      <c r="FK813" s="127"/>
      <c r="FL813" s="127"/>
      <c r="FM813" s="127"/>
      <c r="FN813" s="127"/>
      <c r="FO813" s="127"/>
      <c r="FP813" s="127"/>
      <c r="FQ813" s="127"/>
      <c r="FR813" s="127"/>
      <c r="FS813" s="127"/>
      <c r="FT813" s="127"/>
      <c r="FU813" s="127"/>
      <c r="FV813" s="127"/>
      <c r="FW813" s="127"/>
      <c r="FX813" s="127"/>
      <c r="FY813" s="127"/>
      <c r="FZ813" s="127"/>
      <c r="GA813" s="127"/>
      <c r="GB813" s="127"/>
      <c r="GC813" s="127"/>
      <c r="GD813" s="127"/>
      <c r="GE813" s="127"/>
      <c r="GF813" s="127"/>
      <c r="GG813" s="127"/>
      <c r="GH813" s="127"/>
      <c r="GI813" s="127"/>
      <c r="GJ813" s="127"/>
      <c r="GK813" s="127"/>
      <c r="GL813" s="127"/>
      <c r="GM813" s="127"/>
      <c r="GN813" s="127"/>
      <c r="GO813" s="127"/>
      <c r="GP813" s="127"/>
      <c r="GQ813" s="127"/>
      <c r="GR813" s="127"/>
      <c r="GS813" s="127"/>
      <c r="GT813" s="127"/>
      <c r="GU813" s="127"/>
      <c r="GV813" s="127"/>
      <c r="GW813" s="127"/>
      <c r="GX813" s="127"/>
      <c r="GY813" s="127"/>
      <c r="GZ813" s="127"/>
      <c r="HA813" s="127"/>
      <c r="HB813" s="127"/>
      <c r="HC813" s="127"/>
      <c r="HD813" s="127"/>
      <c r="HE813" s="127"/>
      <c r="HF813" s="127"/>
      <c r="HG813" s="127"/>
      <c r="HH813" s="127"/>
      <c r="HI813" s="127"/>
      <c r="HJ813" s="127"/>
      <c r="HK813" s="127"/>
      <c r="HL813" s="127"/>
      <c r="HM813" s="127"/>
      <c r="HN813" s="127"/>
      <c r="HO813" s="127"/>
      <c r="HP813" s="127"/>
      <c r="HQ813" s="127"/>
      <c r="HR813" s="127"/>
      <c r="HS813" s="127"/>
      <c r="HT813" s="127"/>
      <c r="HU813" s="127"/>
      <c r="HV813" s="127"/>
      <c r="HW813" s="127"/>
      <c r="HX813" s="127"/>
      <c r="HY813" s="127"/>
      <c r="HZ813" s="127"/>
      <c r="IA813" s="127"/>
      <c r="IB813" s="127"/>
      <c r="IC813" s="127"/>
      <c r="ID813" s="127"/>
      <c r="IE813" s="127"/>
      <c r="IF813" s="127"/>
      <c r="IG813" s="127"/>
      <c r="IH813" s="127"/>
      <c r="II813" s="127"/>
      <c r="IJ813" s="127"/>
      <c r="IK813" s="127"/>
      <c r="IL813" s="127"/>
      <c r="IM813" s="127"/>
      <c r="IN813" s="127"/>
      <c r="IO813" s="127"/>
      <c r="IP813" s="127"/>
      <c r="IQ813" s="127"/>
      <c r="IR813" s="127"/>
      <c r="IS813" s="127"/>
    </row>
    <row r="814" spans="1:253" s="127" customFormat="1" ht="32.25" customHeight="1" x14ac:dyDescent="0.25">
      <c r="A814" s="126"/>
      <c r="B814" s="296"/>
      <c r="C814" s="593" t="s">
        <v>468</v>
      </c>
      <c r="D814" s="598" t="s">
        <v>430</v>
      </c>
      <c r="E814" s="300" t="s">
        <v>416</v>
      </c>
      <c r="F814" s="291"/>
      <c r="G814" s="285">
        <v>171</v>
      </c>
      <c r="H814" s="128"/>
      <c r="I814" s="128"/>
      <c r="J814" s="128"/>
      <c r="K814" s="128"/>
      <c r="L814" s="128"/>
      <c r="M814" s="128"/>
      <c r="N814" s="128"/>
      <c r="O814" s="128"/>
      <c r="P814" s="128"/>
      <c r="Q814" s="128"/>
      <c r="R814" s="128"/>
      <c r="S814" s="128"/>
      <c r="T814" s="128"/>
      <c r="U814" s="128"/>
      <c r="V814" s="187"/>
      <c r="W814" s="188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  <c r="EH814" s="126"/>
      <c r="EI814" s="126"/>
      <c r="EJ814" s="126"/>
      <c r="EK814" s="126"/>
      <c r="EL814" s="126"/>
      <c r="EM814" s="126"/>
      <c r="EN814" s="126"/>
      <c r="EO814" s="126"/>
      <c r="EP814" s="126"/>
      <c r="EQ814" s="126"/>
      <c r="ER814" s="126"/>
      <c r="ES814" s="126"/>
      <c r="ET814" s="126"/>
      <c r="EU814" s="126"/>
      <c r="EV814" s="126"/>
      <c r="EW814" s="126"/>
      <c r="EX814" s="126"/>
      <c r="EY814" s="126"/>
      <c r="EZ814" s="126"/>
      <c r="FA814" s="126"/>
      <c r="FB814" s="126"/>
      <c r="FC814" s="126"/>
      <c r="FD814" s="126"/>
      <c r="FE814" s="126"/>
      <c r="FF814" s="126"/>
      <c r="FG814" s="126"/>
      <c r="FH814" s="126"/>
      <c r="FI814" s="126"/>
      <c r="FJ814" s="126"/>
      <c r="FK814" s="126"/>
      <c r="FL814" s="126"/>
      <c r="FM814" s="126"/>
      <c r="FN814" s="126"/>
      <c r="FO814" s="126"/>
      <c r="FP814" s="126"/>
      <c r="FQ814" s="126"/>
      <c r="FR814" s="126"/>
      <c r="FS814" s="126"/>
      <c r="FT814" s="126"/>
      <c r="FU814" s="126"/>
      <c r="FV814" s="126"/>
      <c r="FW814" s="126"/>
      <c r="FX814" s="126"/>
      <c r="FY814" s="126"/>
      <c r="FZ814" s="126"/>
      <c r="GA814" s="126"/>
      <c r="GB814" s="126"/>
      <c r="GC814" s="126"/>
      <c r="GD814" s="126"/>
      <c r="GE814" s="126"/>
      <c r="GF814" s="126"/>
      <c r="GG814" s="126"/>
      <c r="GH814" s="126"/>
      <c r="GI814" s="126"/>
      <c r="GJ814" s="126"/>
      <c r="GK814" s="126"/>
      <c r="GL814" s="126"/>
      <c r="GM814" s="126"/>
      <c r="GN814" s="126"/>
      <c r="GO814" s="126"/>
      <c r="GP814" s="126"/>
      <c r="GQ814" s="126"/>
      <c r="GR814" s="126"/>
      <c r="GS814" s="126"/>
      <c r="GT814" s="126"/>
      <c r="GU814" s="126"/>
      <c r="GV814" s="126"/>
      <c r="GW814" s="126"/>
      <c r="GX814" s="126"/>
      <c r="GY814" s="126"/>
      <c r="GZ814" s="126"/>
      <c r="HA814" s="126"/>
      <c r="HB814" s="126"/>
      <c r="HC814" s="126"/>
      <c r="HD814" s="126"/>
      <c r="HE814" s="126"/>
      <c r="HF814" s="126"/>
      <c r="HG814" s="126"/>
      <c r="HH814" s="126"/>
      <c r="HI814" s="126"/>
      <c r="HJ814" s="126"/>
      <c r="HK814" s="126"/>
      <c r="HL814" s="126"/>
      <c r="HM814" s="126"/>
      <c r="HN814" s="126"/>
      <c r="HO814" s="126"/>
      <c r="HP814" s="126"/>
      <c r="HQ814" s="126"/>
      <c r="HR814" s="126"/>
      <c r="HS814" s="126"/>
      <c r="HT814" s="126"/>
      <c r="HU814" s="126"/>
      <c r="HV814" s="126"/>
      <c r="HW814" s="126"/>
      <c r="HX814" s="126"/>
      <c r="HY814" s="126"/>
      <c r="HZ814" s="126"/>
      <c r="IA814" s="126"/>
      <c r="IB814" s="126"/>
      <c r="IC814" s="126"/>
      <c r="ID814" s="126"/>
      <c r="IE814" s="126"/>
      <c r="IF814" s="126"/>
      <c r="IG814" s="126"/>
      <c r="IH814" s="126"/>
      <c r="II814" s="126"/>
      <c r="IJ814" s="126"/>
      <c r="IK814" s="126"/>
      <c r="IL814" s="126"/>
      <c r="IM814" s="126"/>
      <c r="IN814" s="126"/>
      <c r="IO814" s="126"/>
      <c r="IP814" s="126"/>
      <c r="IQ814" s="126"/>
      <c r="IR814" s="126"/>
      <c r="IS814" s="126"/>
    </row>
    <row r="815" spans="1:253" s="127" customFormat="1" ht="15" x14ac:dyDescent="0.25">
      <c r="A815" s="126"/>
      <c r="B815" s="296"/>
      <c r="C815" s="594"/>
      <c r="D815" s="599"/>
      <c r="E815" s="300"/>
      <c r="F815" s="292"/>
      <c r="G815" s="266" t="s">
        <v>417</v>
      </c>
      <c r="H815" s="128"/>
      <c r="I815" s="128"/>
      <c r="J815" s="128"/>
      <c r="K815" s="128"/>
      <c r="L815" s="128"/>
      <c r="M815" s="128"/>
      <c r="N815" s="128"/>
      <c r="O815" s="128"/>
      <c r="P815" s="128"/>
      <c r="Q815" s="128"/>
      <c r="R815" s="128"/>
      <c r="S815" s="128"/>
      <c r="T815" s="128"/>
      <c r="U815" s="128"/>
      <c r="V815" s="189"/>
      <c r="W815" s="190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  <c r="EH815" s="126"/>
      <c r="EI815" s="126"/>
      <c r="EJ815" s="126"/>
      <c r="EK815" s="126"/>
      <c r="EL815" s="126"/>
      <c r="EM815" s="126"/>
      <c r="EN815" s="126"/>
      <c r="EO815" s="126"/>
      <c r="EP815" s="126"/>
      <c r="EQ815" s="126"/>
      <c r="ER815" s="126"/>
      <c r="ES815" s="126"/>
      <c r="ET815" s="126"/>
      <c r="EU815" s="126"/>
      <c r="EV815" s="126"/>
      <c r="EW815" s="126"/>
      <c r="EX815" s="126"/>
      <c r="EY815" s="126"/>
      <c r="EZ815" s="126"/>
      <c r="FA815" s="126"/>
      <c r="FB815" s="126"/>
      <c r="FC815" s="126"/>
      <c r="FD815" s="126"/>
      <c r="FE815" s="126"/>
      <c r="FF815" s="126"/>
      <c r="FG815" s="126"/>
      <c r="FH815" s="126"/>
      <c r="FI815" s="126"/>
      <c r="FJ815" s="126"/>
      <c r="FK815" s="126"/>
      <c r="FL815" s="126"/>
      <c r="FM815" s="126"/>
      <c r="FN815" s="126"/>
      <c r="FO815" s="126"/>
      <c r="FP815" s="126"/>
      <c r="FQ815" s="126"/>
      <c r="FR815" s="126"/>
      <c r="FS815" s="126"/>
      <c r="FT815" s="126"/>
      <c r="FU815" s="126"/>
      <c r="FV815" s="126"/>
      <c r="FW815" s="126"/>
      <c r="FX815" s="126"/>
      <c r="FY815" s="126"/>
      <c r="FZ815" s="126"/>
      <c r="GA815" s="126"/>
      <c r="GB815" s="126"/>
      <c r="GC815" s="126"/>
      <c r="GD815" s="126"/>
      <c r="GE815" s="126"/>
      <c r="GF815" s="126"/>
      <c r="GG815" s="126"/>
      <c r="GH815" s="126"/>
      <c r="GI815" s="126"/>
      <c r="GJ815" s="126"/>
      <c r="GK815" s="126"/>
      <c r="GL815" s="126"/>
      <c r="GM815" s="126"/>
      <c r="GN815" s="126"/>
      <c r="GO815" s="126"/>
      <c r="GP815" s="126"/>
      <c r="GQ815" s="126"/>
      <c r="GR815" s="126"/>
      <c r="GS815" s="126"/>
      <c r="GT815" s="126"/>
      <c r="GU815" s="126"/>
      <c r="GV815" s="126"/>
      <c r="GW815" s="126"/>
      <c r="GX815" s="126"/>
      <c r="GY815" s="126"/>
      <c r="GZ815" s="126"/>
      <c r="HA815" s="126"/>
      <c r="HB815" s="126"/>
      <c r="HC815" s="126"/>
      <c r="HD815" s="126"/>
      <c r="HE815" s="126"/>
      <c r="HF815" s="126"/>
      <c r="HG815" s="126"/>
      <c r="HH815" s="126"/>
      <c r="HI815" s="126"/>
      <c r="HJ815" s="126"/>
      <c r="HK815" s="126"/>
      <c r="HL815" s="126"/>
      <c r="HM815" s="126"/>
      <c r="HN815" s="126"/>
      <c r="HO815" s="126"/>
      <c r="HP815" s="126"/>
      <c r="HQ815" s="126"/>
      <c r="HR815" s="126"/>
      <c r="HS815" s="126"/>
      <c r="HT815" s="126"/>
      <c r="HU815" s="126"/>
      <c r="HV815" s="126"/>
      <c r="HW815" s="126"/>
      <c r="HX815" s="126"/>
      <c r="HY815" s="126"/>
      <c r="HZ815" s="126"/>
      <c r="IA815" s="126"/>
      <c r="IB815" s="126"/>
      <c r="IC815" s="126"/>
      <c r="ID815" s="126"/>
      <c r="IE815" s="126"/>
      <c r="IF815" s="126"/>
      <c r="IG815" s="126"/>
      <c r="IH815" s="126"/>
      <c r="II815" s="126"/>
      <c r="IJ815" s="126"/>
      <c r="IK815" s="126"/>
      <c r="IL815" s="126"/>
      <c r="IM815" s="126"/>
      <c r="IN815" s="126"/>
      <c r="IO815" s="126"/>
      <c r="IP815" s="126"/>
      <c r="IQ815" s="126"/>
      <c r="IR815" s="126"/>
      <c r="IS815" s="126"/>
    </row>
    <row r="816" spans="1:253" s="127" customFormat="1" ht="42" customHeight="1" x14ac:dyDescent="0.25">
      <c r="A816" s="126"/>
      <c r="B816" s="296"/>
      <c r="C816" s="595"/>
      <c r="D816" s="599"/>
      <c r="E816" s="300"/>
      <c r="F816" s="267" t="s">
        <v>205</v>
      </c>
      <c r="G816" s="278"/>
      <c r="H816" s="128"/>
      <c r="I816" s="128"/>
      <c r="J816" s="128"/>
      <c r="K816" s="128"/>
      <c r="L816" s="128"/>
      <c r="M816" s="128"/>
      <c r="N816" s="128"/>
      <c r="O816" s="128"/>
      <c r="P816" s="128"/>
      <c r="Q816" s="128"/>
      <c r="R816" s="128"/>
      <c r="S816" s="128"/>
      <c r="T816" s="128"/>
      <c r="U816" s="128"/>
      <c r="V816" s="197">
        <f>SUM(G816:U816)</f>
        <v>0</v>
      </c>
      <c r="W816" s="198">
        <f>V816*G814</f>
        <v>0</v>
      </c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  <c r="EH816" s="126"/>
      <c r="EI816" s="126"/>
      <c r="EJ816" s="126"/>
      <c r="EK816" s="126"/>
      <c r="EL816" s="126"/>
      <c r="EM816" s="126"/>
      <c r="EN816" s="126"/>
      <c r="EO816" s="126"/>
      <c r="EP816" s="126"/>
      <c r="EQ816" s="126"/>
      <c r="ER816" s="126"/>
      <c r="ES816" s="126"/>
      <c r="ET816" s="126"/>
      <c r="EU816" s="126"/>
      <c r="EV816" s="126"/>
      <c r="EW816" s="126"/>
      <c r="EX816" s="126"/>
      <c r="EY816" s="126"/>
      <c r="EZ816" s="126"/>
      <c r="FA816" s="126"/>
      <c r="FB816" s="126"/>
      <c r="FC816" s="126"/>
      <c r="FD816" s="126"/>
      <c r="FE816" s="126"/>
      <c r="FF816" s="126"/>
      <c r="FG816" s="126"/>
      <c r="FH816" s="126"/>
      <c r="FI816" s="126"/>
      <c r="FJ816" s="126"/>
      <c r="FK816" s="126"/>
      <c r="FL816" s="126"/>
      <c r="FM816" s="126"/>
      <c r="FN816" s="126"/>
      <c r="FO816" s="126"/>
      <c r="FP816" s="126"/>
      <c r="FQ816" s="126"/>
      <c r="FR816" s="126"/>
      <c r="FS816" s="126"/>
      <c r="FT816" s="126"/>
      <c r="FU816" s="126"/>
      <c r="FV816" s="126"/>
      <c r="FW816" s="126"/>
      <c r="FX816" s="126"/>
      <c r="FY816" s="126"/>
      <c r="FZ816" s="126"/>
      <c r="GA816" s="126"/>
      <c r="GB816" s="126"/>
      <c r="GC816" s="126"/>
      <c r="GD816" s="126"/>
      <c r="GE816" s="126"/>
      <c r="GF816" s="126"/>
      <c r="GG816" s="126"/>
      <c r="GH816" s="126"/>
      <c r="GI816" s="126"/>
      <c r="GJ816" s="126"/>
      <c r="GK816" s="126"/>
      <c r="GL816" s="126"/>
      <c r="GM816" s="126"/>
      <c r="GN816" s="126"/>
      <c r="GO816" s="126"/>
      <c r="GP816" s="126"/>
      <c r="GQ816" s="126"/>
      <c r="GR816" s="126"/>
      <c r="GS816" s="126"/>
      <c r="GT816" s="126"/>
      <c r="GU816" s="126"/>
      <c r="GV816" s="126"/>
      <c r="GW816" s="126"/>
      <c r="GX816" s="126"/>
      <c r="GY816" s="126"/>
      <c r="GZ816" s="126"/>
      <c r="HA816" s="126"/>
      <c r="HB816" s="126"/>
      <c r="HC816" s="126"/>
      <c r="HD816" s="126"/>
      <c r="HE816" s="126"/>
      <c r="HF816" s="126"/>
      <c r="HG816" s="126"/>
      <c r="HH816" s="126"/>
      <c r="HI816" s="126"/>
      <c r="HJ816" s="126"/>
      <c r="HK816" s="126"/>
      <c r="HL816" s="126"/>
      <c r="HM816" s="126"/>
      <c r="HN816" s="126"/>
      <c r="HO816" s="126"/>
      <c r="HP816" s="126"/>
      <c r="HQ816" s="126"/>
      <c r="HR816" s="126"/>
      <c r="HS816" s="126"/>
      <c r="HT816" s="126"/>
      <c r="HU816" s="126"/>
      <c r="HV816" s="126"/>
      <c r="HW816" s="126"/>
      <c r="HX816" s="126"/>
      <c r="HY816" s="126"/>
      <c r="HZ816" s="126"/>
      <c r="IA816" s="126"/>
      <c r="IB816" s="126"/>
      <c r="IC816" s="126"/>
      <c r="ID816" s="126"/>
      <c r="IE816" s="126"/>
      <c r="IF816" s="126"/>
      <c r="IG816" s="126"/>
      <c r="IH816" s="126"/>
      <c r="II816" s="126"/>
      <c r="IJ816" s="126"/>
      <c r="IK816" s="126"/>
      <c r="IL816" s="126"/>
      <c r="IM816" s="126"/>
      <c r="IN816" s="126"/>
      <c r="IO816" s="126"/>
      <c r="IP816" s="126"/>
      <c r="IQ816" s="126"/>
      <c r="IR816" s="126"/>
      <c r="IS816" s="126"/>
    </row>
    <row r="817" spans="1:253" s="144" customFormat="1" ht="4.5" customHeight="1" x14ac:dyDescent="0.25">
      <c r="A817" s="127"/>
      <c r="B817" s="107"/>
      <c r="C817" s="107"/>
      <c r="D817" s="199"/>
      <c r="E817" s="107"/>
      <c r="F817" s="199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200"/>
      <c r="W817" s="200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7"/>
      <c r="AX817" s="127"/>
      <c r="AY817" s="127"/>
      <c r="AZ817" s="127"/>
      <c r="BA817" s="127"/>
      <c r="BB817" s="127"/>
      <c r="BC817" s="127"/>
      <c r="BD817" s="127"/>
      <c r="BE817" s="127"/>
      <c r="BF817" s="127"/>
      <c r="BG817" s="127"/>
      <c r="BH817" s="127"/>
      <c r="BI817" s="127"/>
      <c r="BJ817" s="127"/>
      <c r="BK817" s="127"/>
      <c r="BL817" s="127"/>
      <c r="BM817" s="127"/>
      <c r="BN817" s="127"/>
      <c r="BO817" s="127"/>
      <c r="BP817" s="127"/>
      <c r="BQ817" s="127"/>
      <c r="BR817" s="127"/>
      <c r="BS817" s="127"/>
      <c r="BT817" s="127"/>
      <c r="BU817" s="127"/>
      <c r="BV817" s="127"/>
      <c r="BW817" s="127"/>
      <c r="BX817" s="127"/>
      <c r="BY817" s="127"/>
      <c r="BZ817" s="127"/>
      <c r="CA817" s="127"/>
      <c r="CB817" s="127"/>
      <c r="CC817" s="127"/>
      <c r="CD817" s="127"/>
      <c r="CE817" s="127"/>
      <c r="CF817" s="127"/>
      <c r="CG817" s="127"/>
      <c r="CH817" s="127"/>
      <c r="CI817" s="127"/>
      <c r="CJ817" s="127"/>
      <c r="CK817" s="127"/>
      <c r="CL817" s="127"/>
      <c r="CM817" s="127"/>
      <c r="CN817" s="127"/>
      <c r="CO817" s="127"/>
      <c r="CP817" s="127"/>
      <c r="CQ817" s="127"/>
      <c r="CR817" s="127"/>
      <c r="CS817" s="127"/>
      <c r="CT817" s="127"/>
      <c r="CU817" s="127"/>
      <c r="CV817" s="127"/>
      <c r="CW817" s="127"/>
      <c r="CX817" s="127"/>
      <c r="CY817" s="127"/>
      <c r="CZ817" s="127"/>
      <c r="DA817" s="127"/>
      <c r="DB817" s="127"/>
      <c r="DC817" s="127"/>
      <c r="DD817" s="127"/>
      <c r="DE817" s="127"/>
      <c r="DF817" s="127"/>
      <c r="DG817" s="127"/>
      <c r="DH817" s="127"/>
      <c r="DI817" s="127"/>
      <c r="DJ817" s="127"/>
      <c r="DK817" s="127"/>
      <c r="DL817" s="127"/>
      <c r="DM817" s="127"/>
      <c r="DN817" s="127"/>
      <c r="DO817" s="127"/>
      <c r="DP817" s="127"/>
      <c r="DQ817" s="127"/>
      <c r="DR817" s="127"/>
      <c r="DS817" s="127"/>
      <c r="DT817" s="127"/>
      <c r="DU817" s="127"/>
      <c r="DV817" s="127"/>
      <c r="DW817" s="127"/>
      <c r="DX817" s="127"/>
      <c r="DY817" s="127"/>
      <c r="DZ817" s="127"/>
      <c r="EA817" s="127"/>
      <c r="EB817" s="127"/>
      <c r="EC817" s="127"/>
      <c r="ED817" s="127"/>
      <c r="EE817" s="127"/>
      <c r="EF817" s="127"/>
      <c r="EG817" s="127"/>
      <c r="EH817" s="127"/>
      <c r="EI817" s="127"/>
      <c r="EJ817" s="127"/>
      <c r="EK817" s="127"/>
      <c r="EL817" s="127"/>
      <c r="EM817" s="127"/>
      <c r="EN817" s="127"/>
      <c r="EO817" s="127"/>
      <c r="EP817" s="127"/>
      <c r="EQ817" s="127"/>
      <c r="ER817" s="127"/>
      <c r="ES817" s="127"/>
      <c r="ET817" s="127"/>
      <c r="EU817" s="127"/>
      <c r="EV817" s="127"/>
      <c r="EW817" s="127"/>
      <c r="EX817" s="127"/>
      <c r="EY817" s="127"/>
      <c r="EZ817" s="127"/>
      <c r="FA817" s="127"/>
      <c r="FB817" s="127"/>
      <c r="FC817" s="127"/>
      <c r="FD817" s="127"/>
      <c r="FE817" s="127"/>
      <c r="FF817" s="127"/>
      <c r="FG817" s="127"/>
      <c r="FH817" s="127"/>
      <c r="FI817" s="127"/>
      <c r="FJ817" s="127"/>
      <c r="FK817" s="127"/>
      <c r="FL817" s="127"/>
      <c r="FM817" s="127"/>
      <c r="FN817" s="127"/>
      <c r="FO817" s="127"/>
      <c r="FP817" s="127"/>
      <c r="FQ817" s="127"/>
      <c r="FR817" s="127"/>
      <c r="FS817" s="127"/>
      <c r="FT817" s="127"/>
      <c r="FU817" s="127"/>
      <c r="FV817" s="127"/>
      <c r="FW817" s="127"/>
      <c r="FX817" s="127"/>
      <c r="FY817" s="127"/>
      <c r="FZ817" s="127"/>
      <c r="GA817" s="127"/>
      <c r="GB817" s="127"/>
      <c r="GC817" s="127"/>
      <c r="GD817" s="127"/>
      <c r="GE817" s="127"/>
      <c r="GF817" s="127"/>
      <c r="GG817" s="127"/>
      <c r="GH817" s="127"/>
      <c r="GI817" s="127"/>
      <c r="GJ817" s="127"/>
      <c r="GK817" s="127"/>
      <c r="GL817" s="127"/>
      <c r="GM817" s="127"/>
      <c r="GN817" s="127"/>
      <c r="GO817" s="127"/>
      <c r="GP817" s="127"/>
      <c r="GQ817" s="127"/>
      <c r="GR817" s="127"/>
      <c r="GS817" s="127"/>
      <c r="GT817" s="127"/>
      <c r="GU817" s="127"/>
      <c r="GV817" s="127"/>
      <c r="GW817" s="127"/>
      <c r="GX817" s="127"/>
      <c r="GY817" s="127"/>
      <c r="GZ817" s="127"/>
      <c r="HA817" s="127"/>
      <c r="HB817" s="127"/>
      <c r="HC817" s="127"/>
      <c r="HD817" s="127"/>
      <c r="HE817" s="127"/>
      <c r="HF817" s="127"/>
      <c r="HG817" s="127"/>
      <c r="HH817" s="127"/>
      <c r="HI817" s="127"/>
      <c r="HJ817" s="127"/>
      <c r="HK817" s="127"/>
      <c r="HL817" s="127"/>
      <c r="HM817" s="127"/>
      <c r="HN817" s="127"/>
      <c r="HO817" s="127"/>
      <c r="HP817" s="127"/>
      <c r="HQ817" s="127"/>
      <c r="HR817" s="127"/>
      <c r="HS817" s="127"/>
      <c r="HT817" s="127"/>
      <c r="HU817" s="127"/>
      <c r="HV817" s="127"/>
      <c r="HW817" s="127"/>
      <c r="HX817" s="127"/>
      <c r="HY817" s="127"/>
      <c r="HZ817" s="127"/>
      <c r="IA817" s="127"/>
      <c r="IB817" s="127"/>
      <c r="IC817" s="127"/>
      <c r="ID817" s="127"/>
      <c r="IE817" s="127"/>
      <c r="IF817" s="127"/>
      <c r="IG817" s="127"/>
      <c r="IH817" s="127"/>
      <c r="II817" s="127"/>
      <c r="IJ817" s="127"/>
      <c r="IK817" s="127"/>
      <c r="IL817" s="127"/>
      <c r="IM817" s="127"/>
      <c r="IN817" s="127"/>
      <c r="IO817" s="127"/>
      <c r="IP817" s="127"/>
      <c r="IQ817" s="127"/>
      <c r="IR817" s="127"/>
      <c r="IS817" s="127"/>
    </row>
    <row r="818" spans="1:253" s="127" customFormat="1" ht="18.75" x14ac:dyDescent="0.25">
      <c r="A818" s="126"/>
      <c r="B818" s="296"/>
      <c r="C818" s="587" t="s">
        <v>431</v>
      </c>
      <c r="D818" s="600">
        <v>27409</v>
      </c>
      <c r="E818" s="300" t="s">
        <v>432</v>
      </c>
      <c r="F818" s="268"/>
      <c r="G818" s="286">
        <v>510</v>
      </c>
      <c r="H818" s="128"/>
      <c r="I818" s="128"/>
      <c r="J818" s="128"/>
      <c r="K818" s="128"/>
      <c r="L818" s="128"/>
      <c r="M818" s="128"/>
      <c r="N818" s="128"/>
      <c r="O818" s="128"/>
      <c r="P818" s="128"/>
      <c r="Q818" s="128"/>
      <c r="R818" s="128"/>
      <c r="S818" s="128"/>
      <c r="T818" s="128"/>
      <c r="U818" s="128"/>
      <c r="V818" s="187"/>
      <c r="W818" s="188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  <c r="EH818" s="126"/>
      <c r="EI818" s="126"/>
      <c r="EJ818" s="126"/>
      <c r="EK818" s="126"/>
      <c r="EL818" s="126"/>
      <c r="EM818" s="126"/>
      <c r="EN818" s="126"/>
      <c r="EO818" s="126"/>
      <c r="EP818" s="126"/>
      <c r="EQ818" s="126"/>
      <c r="ER818" s="126"/>
      <c r="ES818" s="126"/>
      <c r="ET818" s="126"/>
      <c r="EU818" s="126"/>
      <c r="EV818" s="126"/>
      <c r="EW818" s="126"/>
      <c r="EX818" s="126"/>
      <c r="EY818" s="126"/>
      <c r="EZ818" s="126"/>
      <c r="FA818" s="126"/>
      <c r="FB818" s="126"/>
      <c r="FC818" s="126"/>
      <c r="FD818" s="126"/>
      <c r="FE818" s="126"/>
      <c r="FF818" s="126"/>
      <c r="FG818" s="126"/>
      <c r="FH818" s="126"/>
      <c r="FI818" s="126"/>
      <c r="FJ818" s="126"/>
      <c r="FK818" s="126"/>
      <c r="FL818" s="126"/>
      <c r="FM818" s="126"/>
      <c r="FN818" s="126"/>
      <c r="FO818" s="126"/>
      <c r="FP818" s="126"/>
      <c r="FQ818" s="126"/>
      <c r="FR818" s="126"/>
      <c r="FS818" s="126"/>
      <c r="FT818" s="126"/>
      <c r="FU818" s="126"/>
      <c r="FV818" s="126"/>
      <c r="FW818" s="126"/>
      <c r="FX818" s="126"/>
      <c r="FY818" s="126"/>
      <c r="FZ818" s="126"/>
      <c r="GA818" s="126"/>
      <c r="GB818" s="126"/>
      <c r="GC818" s="126"/>
      <c r="GD818" s="126"/>
      <c r="GE818" s="126"/>
      <c r="GF818" s="126"/>
      <c r="GG818" s="126"/>
      <c r="GH818" s="126"/>
      <c r="GI818" s="126"/>
      <c r="GJ818" s="126"/>
      <c r="GK818" s="126"/>
      <c r="GL818" s="126"/>
      <c r="GM818" s="126"/>
      <c r="GN818" s="126"/>
      <c r="GO818" s="126"/>
      <c r="GP818" s="126"/>
      <c r="GQ818" s="126"/>
      <c r="GR818" s="126"/>
      <c r="GS818" s="126"/>
      <c r="GT818" s="126"/>
      <c r="GU818" s="126"/>
      <c r="GV818" s="126"/>
      <c r="GW818" s="126"/>
      <c r="GX818" s="126"/>
      <c r="GY818" s="126"/>
      <c r="GZ818" s="126"/>
      <c r="HA818" s="126"/>
      <c r="HB818" s="126"/>
      <c r="HC818" s="126"/>
      <c r="HD818" s="126"/>
      <c r="HE818" s="126"/>
      <c r="HF818" s="126"/>
      <c r="HG818" s="126"/>
      <c r="HH818" s="126"/>
      <c r="HI818" s="126"/>
      <c r="HJ818" s="126"/>
      <c r="HK818" s="126"/>
      <c r="HL818" s="126"/>
      <c r="HM818" s="126"/>
      <c r="HN818" s="126"/>
      <c r="HO818" s="126"/>
      <c r="HP818" s="126"/>
      <c r="HQ818" s="126"/>
      <c r="HR818" s="126"/>
      <c r="HS818" s="126"/>
      <c r="HT818" s="126"/>
      <c r="HU818" s="126"/>
      <c r="HV818" s="126"/>
      <c r="HW818" s="126"/>
      <c r="HX818" s="126"/>
      <c r="HY818" s="126"/>
      <c r="HZ818" s="126"/>
      <c r="IA818" s="126"/>
      <c r="IB818" s="126"/>
      <c r="IC818" s="126"/>
      <c r="ID818" s="126"/>
      <c r="IE818" s="126"/>
      <c r="IF818" s="126"/>
      <c r="IG818" s="126"/>
      <c r="IH818" s="126"/>
      <c r="II818" s="126"/>
      <c r="IJ818" s="126"/>
      <c r="IK818" s="126"/>
      <c r="IL818" s="126"/>
      <c r="IM818" s="126"/>
      <c r="IN818" s="126"/>
      <c r="IO818" s="126"/>
      <c r="IP818" s="126"/>
      <c r="IQ818" s="126"/>
      <c r="IR818" s="126"/>
      <c r="IS818" s="126"/>
    </row>
    <row r="819" spans="1:253" s="127" customFormat="1" ht="15" x14ac:dyDescent="0.25">
      <c r="A819" s="126"/>
      <c r="B819" s="296"/>
      <c r="C819" s="588"/>
      <c r="D819" s="600"/>
      <c r="E819" s="300"/>
      <c r="F819" s="268"/>
      <c r="G819" s="269" t="s">
        <v>433</v>
      </c>
      <c r="H819" s="128"/>
      <c r="I819" s="128"/>
      <c r="J819" s="128"/>
      <c r="K819" s="128"/>
      <c r="L819" s="128"/>
      <c r="M819" s="128"/>
      <c r="N819" s="128"/>
      <c r="O819" s="128"/>
      <c r="P819" s="128"/>
      <c r="Q819" s="128"/>
      <c r="R819" s="128"/>
      <c r="S819" s="128"/>
      <c r="T819" s="128"/>
      <c r="U819" s="128"/>
      <c r="V819" s="189"/>
      <c r="W819" s="190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  <c r="EH819" s="126"/>
      <c r="EI819" s="126"/>
      <c r="EJ819" s="126"/>
      <c r="EK819" s="126"/>
      <c r="EL819" s="126"/>
      <c r="EM819" s="126"/>
      <c r="EN819" s="126"/>
      <c r="EO819" s="126"/>
      <c r="EP819" s="126"/>
      <c r="EQ819" s="126"/>
      <c r="ER819" s="126"/>
      <c r="ES819" s="126"/>
      <c r="ET819" s="126"/>
      <c r="EU819" s="126"/>
      <c r="EV819" s="126"/>
      <c r="EW819" s="126"/>
      <c r="EX819" s="126"/>
      <c r="EY819" s="126"/>
      <c r="EZ819" s="126"/>
      <c r="FA819" s="126"/>
      <c r="FB819" s="126"/>
      <c r="FC819" s="126"/>
      <c r="FD819" s="126"/>
      <c r="FE819" s="126"/>
      <c r="FF819" s="126"/>
      <c r="FG819" s="126"/>
      <c r="FH819" s="126"/>
      <c r="FI819" s="126"/>
      <c r="FJ819" s="126"/>
      <c r="FK819" s="126"/>
      <c r="FL819" s="126"/>
      <c r="FM819" s="126"/>
      <c r="FN819" s="126"/>
      <c r="FO819" s="126"/>
      <c r="FP819" s="126"/>
      <c r="FQ819" s="126"/>
      <c r="FR819" s="126"/>
      <c r="FS819" s="126"/>
      <c r="FT819" s="126"/>
      <c r="FU819" s="126"/>
      <c r="FV819" s="126"/>
      <c r="FW819" s="126"/>
      <c r="FX819" s="126"/>
      <c r="FY819" s="126"/>
      <c r="FZ819" s="126"/>
      <c r="GA819" s="126"/>
      <c r="GB819" s="126"/>
      <c r="GC819" s="126"/>
      <c r="GD819" s="126"/>
      <c r="GE819" s="126"/>
      <c r="GF819" s="126"/>
      <c r="GG819" s="126"/>
      <c r="GH819" s="126"/>
      <c r="GI819" s="126"/>
      <c r="GJ819" s="126"/>
      <c r="GK819" s="126"/>
      <c r="GL819" s="126"/>
      <c r="GM819" s="126"/>
      <c r="GN819" s="126"/>
      <c r="GO819" s="126"/>
      <c r="GP819" s="126"/>
      <c r="GQ819" s="126"/>
      <c r="GR819" s="126"/>
      <c r="GS819" s="126"/>
      <c r="GT819" s="126"/>
      <c r="GU819" s="126"/>
      <c r="GV819" s="126"/>
      <c r="GW819" s="126"/>
      <c r="GX819" s="126"/>
      <c r="GY819" s="126"/>
      <c r="GZ819" s="126"/>
      <c r="HA819" s="126"/>
      <c r="HB819" s="126"/>
      <c r="HC819" s="126"/>
      <c r="HD819" s="126"/>
      <c r="HE819" s="126"/>
      <c r="HF819" s="126"/>
      <c r="HG819" s="126"/>
      <c r="HH819" s="126"/>
      <c r="HI819" s="126"/>
      <c r="HJ819" s="126"/>
      <c r="HK819" s="126"/>
      <c r="HL819" s="126"/>
      <c r="HM819" s="126"/>
      <c r="HN819" s="126"/>
      <c r="HO819" s="126"/>
      <c r="HP819" s="126"/>
      <c r="HQ819" s="126"/>
      <c r="HR819" s="126"/>
      <c r="HS819" s="126"/>
      <c r="HT819" s="126"/>
      <c r="HU819" s="126"/>
      <c r="HV819" s="126"/>
      <c r="HW819" s="126"/>
      <c r="HX819" s="126"/>
      <c r="HY819" s="126"/>
      <c r="HZ819" s="126"/>
      <c r="IA819" s="126"/>
      <c r="IB819" s="126"/>
      <c r="IC819" s="126"/>
      <c r="ID819" s="126"/>
      <c r="IE819" s="126"/>
      <c r="IF819" s="126"/>
      <c r="IG819" s="126"/>
      <c r="IH819" s="126"/>
      <c r="II819" s="126"/>
      <c r="IJ819" s="126"/>
      <c r="IK819" s="126"/>
      <c r="IL819" s="126"/>
      <c r="IM819" s="126"/>
      <c r="IN819" s="126"/>
      <c r="IO819" s="126"/>
      <c r="IP819" s="126"/>
      <c r="IQ819" s="126"/>
      <c r="IR819" s="126"/>
      <c r="IS819" s="126"/>
    </row>
    <row r="820" spans="1:253" s="127" customFormat="1" x14ac:dyDescent="0.25">
      <c r="A820" s="126"/>
      <c r="B820" s="296"/>
      <c r="C820" s="588"/>
      <c r="D820" s="600"/>
      <c r="E820" s="300"/>
      <c r="F820" s="267" t="s">
        <v>205</v>
      </c>
      <c r="G820" s="161"/>
      <c r="H820" s="128"/>
      <c r="I820" s="128"/>
      <c r="J820" s="128"/>
      <c r="K820" s="128"/>
      <c r="L820" s="128"/>
      <c r="M820" s="128"/>
      <c r="N820" s="128"/>
      <c r="O820" s="128"/>
      <c r="P820" s="128"/>
      <c r="Q820" s="128"/>
      <c r="R820" s="128"/>
      <c r="S820" s="128"/>
      <c r="T820" s="128"/>
      <c r="U820" s="128"/>
      <c r="V820" s="197">
        <f>SUM(G820:U820)</f>
        <v>0</v>
      </c>
      <c r="W820" s="198">
        <f>V820*G818</f>
        <v>0</v>
      </c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  <c r="EH820" s="126"/>
      <c r="EI820" s="126"/>
      <c r="EJ820" s="126"/>
      <c r="EK820" s="126"/>
      <c r="EL820" s="126"/>
      <c r="EM820" s="126"/>
      <c r="EN820" s="126"/>
      <c r="EO820" s="126"/>
      <c r="EP820" s="126"/>
      <c r="EQ820" s="126"/>
      <c r="ER820" s="126"/>
      <c r="ES820" s="126"/>
      <c r="ET820" s="126"/>
      <c r="EU820" s="126"/>
      <c r="EV820" s="126"/>
      <c r="EW820" s="126"/>
      <c r="EX820" s="126"/>
      <c r="EY820" s="126"/>
      <c r="EZ820" s="126"/>
      <c r="FA820" s="126"/>
      <c r="FB820" s="126"/>
      <c r="FC820" s="126"/>
      <c r="FD820" s="126"/>
      <c r="FE820" s="126"/>
      <c r="FF820" s="126"/>
      <c r="FG820" s="126"/>
      <c r="FH820" s="126"/>
      <c r="FI820" s="126"/>
      <c r="FJ820" s="126"/>
      <c r="FK820" s="126"/>
      <c r="FL820" s="126"/>
      <c r="FM820" s="126"/>
      <c r="FN820" s="126"/>
      <c r="FO820" s="126"/>
      <c r="FP820" s="126"/>
      <c r="FQ820" s="126"/>
      <c r="FR820" s="126"/>
      <c r="FS820" s="126"/>
      <c r="FT820" s="126"/>
      <c r="FU820" s="126"/>
      <c r="FV820" s="126"/>
      <c r="FW820" s="126"/>
      <c r="FX820" s="126"/>
      <c r="FY820" s="126"/>
      <c r="FZ820" s="126"/>
      <c r="GA820" s="126"/>
      <c r="GB820" s="126"/>
      <c r="GC820" s="126"/>
      <c r="GD820" s="126"/>
      <c r="GE820" s="126"/>
      <c r="GF820" s="126"/>
      <c r="GG820" s="126"/>
      <c r="GH820" s="126"/>
      <c r="GI820" s="126"/>
      <c r="GJ820" s="126"/>
      <c r="GK820" s="126"/>
      <c r="GL820" s="126"/>
      <c r="GM820" s="126"/>
      <c r="GN820" s="126"/>
      <c r="GO820" s="126"/>
      <c r="GP820" s="126"/>
      <c r="GQ820" s="126"/>
      <c r="GR820" s="126"/>
      <c r="GS820" s="126"/>
      <c r="GT820" s="126"/>
      <c r="GU820" s="126"/>
      <c r="GV820" s="126"/>
      <c r="GW820" s="126"/>
      <c r="GX820" s="126"/>
      <c r="GY820" s="126"/>
      <c r="GZ820" s="126"/>
      <c r="HA820" s="126"/>
      <c r="HB820" s="126"/>
      <c r="HC820" s="126"/>
      <c r="HD820" s="126"/>
      <c r="HE820" s="126"/>
      <c r="HF820" s="126"/>
      <c r="HG820" s="126"/>
      <c r="HH820" s="126"/>
      <c r="HI820" s="126"/>
      <c r="HJ820" s="126"/>
      <c r="HK820" s="126"/>
      <c r="HL820" s="126"/>
      <c r="HM820" s="126"/>
      <c r="HN820" s="126"/>
      <c r="HO820" s="126"/>
      <c r="HP820" s="126"/>
      <c r="HQ820" s="126"/>
      <c r="HR820" s="126"/>
      <c r="HS820" s="126"/>
      <c r="HT820" s="126"/>
      <c r="HU820" s="126"/>
      <c r="HV820" s="126"/>
      <c r="HW820" s="126"/>
      <c r="HX820" s="126"/>
      <c r="HY820" s="126"/>
      <c r="HZ820" s="126"/>
      <c r="IA820" s="126"/>
      <c r="IB820" s="126"/>
      <c r="IC820" s="126"/>
      <c r="ID820" s="126"/>
      <c r="IE820" s="126"/>
      <c r="IF820" s="126"/>
      <c r="IG820" s="126"/>
      <c r="IH820" s="126"/>
      <c r="II820" s="126"/>
      <c r="IJ820" s="126"/>
      <c r="IK820" s="126"/>
      <c r="IL820" s="126"/>
      <c r="IM820" s="126"/>
      <c r="IN820" s="126"/>
      <c r="IO820" s="126"/>
      <c r="IP820" s="126"/>
      <c r="IQ820" s="126"/>
      <c r="IR820" s="126"/>
      <c r="IS820" s="126"/>
    </row>
    <row r="821" spans="1:253" s="127" customFormat="1" ht="18.75" x14ac:dyDescent="0.25">
      <c r="A821" s="126"/>
      <c r="B821" s="296"/>
      <c r="C821" s="588"/>
      <c r="D821" s="598" t="s">
        <v>434</v>
      </c>
      <c r="E821" s="300"/>
      <c r="F821" s="533"/>
      <c r="G821" s="285">
        <v>650</v>
      </c>
      <c r="H821" s="128"/>
      <c r="I821" s="128"/>
      <c r="J821" s="128"/>
      <c r="K821" s="128"/>
      <c r="L821" s="128"/>
      <c r="M821" s="128"/>
      <c r="N821" s="128"/>
      <c r="O821" s="128"/>
      <c r="P821" s="128"/>
      <c r="Q821" s="128"/>
      <c r="R821" s="128"/>
      <c r="S821" s="128"/>
      <c r="T821" s="128"/>
      <c r="U821" s="128"/>
      <c r="V821" s="187"/>
      <c r="W821" s="188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26"/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  <c r="BI821" s="126"/>
      <c r="BJ821" s="126"/>
      <c r="BK821" s="126"/>
      <c r="BL821" s="126"/>
      <c r="BM821" s="126"/>
      <c r="BN821" s="126"/>
      <c r="BO821" s="126"/>
      <c r="BP821" s="126"/>
      <c r="BQ821" s="126"/>
      <c r="BR821" s="126"/>
      <c r="BS821" s="126"/>
      <c r="BT821" s="126"/>
      <c r="BU821" s="126"/>
      <c r="BV821" s="126"/>
      <c r="BW821" s="126"/>
      <c r="BX821" s="126"/>
      <c r="BY821" s="126"/>
      <c r="BZ821" s="126"/>
      <c r="CA821" s="126"/>
      <c r="CB821" s="126"/>
      <c r="CC821" s="126"/>
      <c r="CD821" s="126"/>
      <c r="CE821" s="126"/>
      <c r="CF821" s="126"/>
      <c r="CG821" s="126"/>
      <c r="CH821" s="126"/>
      <c r="CI821" s="126"/>
      <c r="CJ821" s="126"/>
      <c r="CK821" s="126"/>
      <c r="CL821" s="126"/>
      <c r="CM821" s="126"/>
      <c r="CN821" s="126"/>
      <c r="CO821" s="126"/>
      <c r="CP821" s="126"/>
      <c r="CQ821" s="126"/>
      <c r="CR821" s="126"/>
      <c r="CS821" s="126"/>
      <c r="CT821" s="126"/>
      <c r="CU821" s="126"/>
      <c r="CV821" s="126"/>
      <c r="CW821" s="126"/>
      <c r="CX821" s="126"/>
      <c r="CY821" s="126"/>
      <c r="CZ821" s="126"/>
      <c r="DA821" s="126"/>
      <c r="DB821" s="126"/>
      <c r="DC821" s="126"/>
      <c r="DD821" s="126"/>
      <c r="DE821" s="126"/>
      <c r="DF821" s="126"/>
      <c r="DG821" s="126"/>
      <c r="DH821" s="126"/>
      <c r="DI821" s="126"/>
      <c r="DJ821" s="126"/>
      <c r="DK821" s="126"/>
      <c r="DL821" s="126"/>
      <c r="DM821" s="126"/>
      <c r="DN821" s="126"/>
      <c r="DO821" s="126"/>
      <c r="DP821" s="126"/>
      <c r="DQ821" s="126"/>
      <c r="DR821" s="126"/>
      <c r="DS821" s="126"/>
      <c r="DT821" s="126"/>
      <c r="DU821" s="126"/>
      <c r="DV821" s="126"/>
      <c r="DW821" s="126"/>
      <c r="DX821" s="126"/>
      <c r="DY821" s="126"/>
      <c r="DZ821" s="126"/>
      <c r="EA821" s="126"/>
      <c r="EB821" s="126"/>
      <c r="EC821" s="126"/>
      <c r="ED821" s="126"/>
      <c r="EE821" s="126"/>
      <c r="EF821" s="126"/>
      <c r="EG821" s="126"/>
      <c r="EH821" s="126"/>
      <c r="EI821" s="126"/>
      <c r="EJ821" s="126"/>
      <c r="EK821" s="126"/>
      <c r="EL821" s="126"/>
      <c r="EM821" s="126"/>
      <c r="EN821" s="126"/>
      <c r="EO821" s="126"/>
      <c r="EP821" s="126"/>
      <c r="EQ821" s="126"/>
      <c r="ER821" s="126"/>
      <c r="ES821" s="126"/>
      <c r="ET821" s="126"/>
      <c r="EU821" s="126"/>
      <c r="EV821" s="126"/>
      <c r="EW821" s="126"/>
      <c r="EX821" s="126"/>
      <c r="EY821" s="126"/>
      <c r="EZ821" s="126"/>
      <c r="FA821" s="126"/>
      <c r="FB821" s="126"/>
      <c r="FC821" s="126"/>
      <c r="FD821" s="126"/>
      <c r="FE821" s="126"/>
      <c r="FF821" s="126"/>
      <c r="FG821" s="126"/>
      <c r="FH821" s="126"/>
      <c r="FI821" s="126"/>
      <c r="FJ821" s="126"/>
      <c r="FK821" s="126"/>
      <c r="FL821" s="126"/>
      <c r="FM821" s="126"/>
      <c r="FN821" s="126"/>
      <c r="FO821" s="126"/>
      <c r="FP821" s="126"/>
      <c r="FQ821" s="126"/>
      <c r="FR821" s="126"/>
      <c r="FS821" s="126"/>
      <c r="FT821" s="126"/>
      <c r="FU821" s="126"/>
      <c r="FV821" s="126"/>
      <c r="FW821" s="126"/>
      <c r="FX821" s="126"/>
      <c r="FY821" s="126"/>
      <c r="FZ821" s="126"/>
      <c r="GA821" s="126"/>
      <c r="GB821" s="126"/>
      <c r="GC821" s="126"/>
      <c r="GD821" s="126"/>
      <c r="GE821" s="126"/>
      <c r="GF821" s="126"/>
      <c r="GG821" s="126"/>
      <c r="GH821" s="126"/>
      <c r="GI821" s="126"/>
      <c r="GJ821" s="126"/>
      <c r="GK821" s="126"/>
      <c r="GL821" s="126"/>
      <c r="GM821" s="126"/>
      <c r="GN821" s="126"/>
      <c r="GO821" s="126"/>
      <c r="GP821" s="126"/>
      <c r="GQ821" s="126"/>
      <c r="GR821" s="126"/>
      <c r="GS821" s="126"/>
      <c r="GT821" s="126"/>
      <c r="GU821" s="126"/>
      <c r="GV821" s="126"/>
      <c r="GW821" s="126"/>
      <c r="GX821" s="126"/>
      <c r="GY821" s="126"/>
      <c r="GZ821" s="126"/>
      <c r="HA821" s="126"/>
      <c r="HB821" s="126"/>
      <c r="HC821" s="126"/>
      <c r="HD821" s="126"/>
      <c r="HE821" s="126"/>
      <c r="HF821" s="126"/>
      <c r="HG821" s="126"/>
      <c r="HH821" s="126"/>
      <c r="HI821" s="126"/>
      <c r="HJ821" s="126"/>
      <c r="HK821" s="126"/>
      <c r="HL821" s="126"/>
      <c r="HM821" s="126"/>
      <c r="HN821" s="126"/>
      <c r="HO821" s="126"/>
      <c r="HP821" s="126"/>
      <c r="HQ821" s="126"/>
      <c r="HR821" s="126"/>
      <c r="HS821" s="126"/>
      <c r="HT821" s="126"/>
      <c r="HU821" s="126"/>
      <c r="HV821" s="126"/>
      <c r="HW821" s="126"/>
      <c r="HX821" s="126"/>
      <c r="HY821" s="126"/>
      <c r="HZ821" s="126"/>
      <c r="IA821" s="126"/>
      <c r="IB821" s="126"/>
      <c r="IC821" s="126"/>
      <c r="ID821" s="126"/>
      <c r="IE821" s="126"/>
      <c r="IF821" s="126"/>
      <c r="IG821" s="126"/>
      <c r="IH821" s="126"/>
      <c r="II821" s="126"/>
      <c r="IJ821" s="126"/>
      <c r="IK821" s="126"/>
      <c r="IL821" s="126"/>
      <c r="IM821" s="126"/>
      <c r="IN821" s="126"/>
      <c r="IO821" s="126"/>
      <c r="IP821" s="126"/>
      <c r="IQ821" s="126"/>
      <c r="IR821" s="126"/>
      <c r="IS821" s="126"/>
    </row>
    <row r="822" spans="1:253" s="127" customFormat="1" ht="15" customHeight="1" x14ac:dyDescent="0.25">
      <c r="A822" s="126"/>
      <c r="B822" s="296"/>
      <c r="C822" s="588"/>
      <c r="D822" s="599"/>
      <c r="E822" s="300"/>
      <c r="F822" s="535"/>
      <c r="G822" s="266" t="s">
        <v>435</v>
      </c>
      <c r="H822" s="128"/>
      <c r="I822" s="128"/>
      <c r="J822" s="128"/>
      <c r="K822" s="128"/>
      <c r="L822" s="128"/>
      <c r="M822" s="128"/>
      <c r="N822" s="128"/>
      <c r="O822" s="128"/>
      <c r="P822" s="128"/>
      <c r="Q822" s="128"/>
      <c r="R822" s="128"/>
      <c r="S822" s="128"/>
      <c r="T822" s="128"/>
      <c r="U822" s="128"/>
      <c r="V822" s="189"/>
      <c r="W822" s="190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26"/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  <c r="BI822" s="126"/>
      <c r="BJ822" s="126"/>
      <c r="BK822" s="126"/>
      <c r="BL822" s="126"/>
      <c r="BM822" s="126"/>
      <c r="BN822" s="126"/>
      <c r="BO822" s="126"/>
      <c r="BP822" s="126"/>
      <c r="BQ822" s="126"/>
      <c r="BR822" s="126"/>
      <c r="BS822" s="126"/>
      <c r="BT822" s="126"/>
      <c r="BU822" s="126"/>
      <c r="BV822" s="126"/>
      <c r="BW822" s="126"/>
      <c r="BX822" s="126"/>
      <c r="BY822" s="126"/>
      <c r="BZ822" s="126"/>
      <c r="CA822" s="126"/>
      <c r="CB822" s="126"/>
      <c r="CC822" s="126"/>
      <c r="CD822" s="126"/>
      <c r="CE822" s="126"/>
      <c r="CF822" s="126"/>
      <c r="CG822" s="126"/>
      <c r="CH822" s="126"/>
      <c r="CI822" s="126"/>
      <c r="CJ822" s="126"/>
      <c r="CK822" s="126"/>
      <c r="CL822" s="126"/>
      <c r="CM822" s="126"/>
      <c r="CN822" s="126"/>
      <c r="CO822" s="126"/>
      <c r="CP822" s="126"/>
      <c r="CQ822" s="126"/>
      <c r="CR822" s="126"/>
      <c r="CS822" s="126"/>
      <c r="CT822" s="126"/>
      <c r="CU822" s="126"/>
      <c r="CV822" s="126"/>
      <c r="CW822" s="126"/>
      <c r="CX822" s="126"/>
      <c r="CY822" s="126"/>
      <c r="CZ822" s="126"/>
      <c r="DA822" s="126"/>
      <c r="DB822" s="126"/>
      <c r="DC822" s="126"/>
      <c r="DD822" s="126"/>
      <c r="DE822" s="126"/>
      <c r="DF822" s="126"/>
      <c r="DG822" s="126"/>
      <c r="DH822" s="126"/>
      <c r="DI822" s="126"/>
      <c r="DJ822" s="126"/>
      <c r="DK822" s="126"/>
      <c r="DL822" s="126"/>
      <c r="DM822" s="126"/>
      <c r="DN822" s="126"/>
      <c r="DO822" s="126"/>
      <c r="DP822" s="126"/>
      <c r="DQ822" s="126"/>
      <c r="DR822" s="126"/>
      <c r="DS822" s="126"/>
      <c r="DT822" s="126"/>
      <c r="DU822" s="126"/>
      <c r="DV822" s="126"/>
      <c r="DW822" s="126"/>
      <c r="DX822" s="126"/>
      <c r="DY822" s="126"/>
      <c r="DZ822" s="126"/>
      <c r="EA822" s="126"/>
      <c r="EB822" s="126"/>
      <c r="EC822" s="126"/>
      <c r="ED822" s="126"/>
      <c r="EE822" s="126"/>
      <c r="EF822" s="126"/>
      <c r="EG822" s="126"/>
      <c r="EH822" s="126"/>
      <c r="EI822" s="126"/>
      <c r="EJ822" s="126"/>
      <c r="EK822" s="126"/>
      <c r="EL822" s="126"/>
      <c r="EM822" s="126"/>
      <c r="EN822" s="126"/>
      <c r="EO822" s="126"/>
      <c r="EP822" s="126"/>
      <c r="EQ822" s="126"/>
      <c r="ER822" s="126"/>
      <c r="ES822" s="126"/>
      <c r="ET822" s="126"/>
      <c r="EU822" s="126"/>
      <c r="EV822" s="126"/>
      <c r="EW822" s="126"/>
      <c r="EX822" s="126"/>
      <c r="EY822" s="126"/>
      <c r="EZ822" s="126"/>
      <c r="FA822" s="126"/>
      <c r="FB822" s="126"/>
      <c r="FC822" s="126"/>
      <c r="FD822" s="126"/>
      <c r="FE822" s="126"/>
      <c r="FF822" s="126"/>
      <c r="FG822" s="126"/>
      <c r="FH822" s="126"/>
      <c r="FI822" s="126"/>
      <c r="FJ822" s="126"/>
      <c r="FK822" s="126"/>
      <c r="FL822" s="126"/>
      <c r="FM822" s="126"/>
      <c r="FN822" s="126"/>
      <c r="FO822" s="126"/>
      <c r="FP822" s="126"/>
      <c r="FQ822" s="126"/>
      <c r="FR822" s="126"/>
      <c r="FS822" s="126"/>
      <c r="FT822" s="126"/>
      <c r="FU822" s="126"/>
      <c r="FV822" s="126"/>
      <c r="FW822" s="126"/>
      <c r="FX822" s="126"/>
      <c r="FY822" s="126"/>
      <c r="FZ822" s="126"/>
      <c r="GA822" s="126"/>
      <c r="GB822" s="126"/>
      <c r="GC822" s="126"/>
      <c r="GD822" s="126"/>
      <c r="GE822" s="126"/>
      <c r="GF822" s="126"/>
      <c r="GG822" s="126"/>
      <c r="GH822" s="126"/>
      <c r="GI822" s="126"/>
      <c r="GJ822" s="126"/>
      <c r="GK822" s="126"/>
      <c r="GL822" s="126"/>
      <c r="GM822" s="126"/>
      <c r="GN822" s="126"/>
      <c r="GO822" s="126"/>
      <c r="GP822" s="126"/>
      <c r="GQ822" s="126"/>
      <c r="GR822" s="126"/>
      <c r="GS822" s="126"/>
      <c r="GT822" s="126"/>
      <c r="GU822" s="126"/>
      <c r="GV822" s="126"/>
      <c r="GW822" s="126"/>
      <c r="GX822" s="126"/>
      <c r="GY822" s="126"/>
      <c r="GZ822" s="126"/>
      <c r="HA822" s="126"/>
      <c r="HB822" s="126"/>
      <c r="HC822" s="126"/>
      <c r="HD822" s="126"/>
      <c r="HE822" s="126"/>
      <c r="HF822" s="126"/>
      <c r="HG822" s="126"/>
      <c r="HH822" s="126"/>
      <c r="HI822" s="126"/>
      <c r="HJ822" s="126"/>
      <c r="HK822" s="126"/>
      <c r="HL822" s="126"/>
      <c r="HM822" s="126"/>
      <c r="HN822" s="126"/>
      <c r="HO822" s="126"/>
      <c r="HP822" s="126"/>
      <c r="HQ822" s="126"/>
      <c r="HR822" s="126"/>
      <c r="HS822" s="126"/>
      <c r="HT822" s="126"/>
      <c r="HU822" s="126"/>
      <c r="HV822" s="126"/>
      <c r="HW822" s="126"/>
      <c r="HX822" s="126"/>
      <c r="HY822" s="126"/>
      <c r="HZ822" s="126"/>
      <c r="IA822" s="126"/>
      <c r="IB822" s="126"/>
      <c r="IC822" s="126"/>
      <c r="ID822" s="126"/>
      <c r="IE822" s="126"/>
      <c r="IF822" s="126"/>
      <c r="IG822" s="126"/>
      <c r="IH822" s="126"/>
      <c r="II822" s="126"/>
      <c r="IJ822" s="126"/>
      <c r="IK822" s="126"/>
      <c r="IL822" s="126"/>
      <c r="IM822" s="126"/>
      <c r="IN822" s="126"/>
      <c r="IO822" s="126"/>
      <c r="IP822" s="126"/>
      <c r="IQ822" s="126"/>
      <c r="IR822" s="126"/>
      <c r="IS822" s="126"/>
    </row>
    <row r="823" spans="1:253" s="127" customFormat="1" x14ac:dyDescent="0.25">
      <c r="A823" s="126"/>
      <c r="B823" s="296"/>
      <c r="C823" s="588"/>
      <c r="D823" s="599"/>
      <c r="E823" s="300"/>
      <c r="F823" s="267" t="s">
        <v>205</v>
      </c>
      <c r="G823" s="161"/>
      <c r="H823" s="128"/>
      <c r="I823" s="128"/>
      <c r="J823" s="128"/>
      <c r="K823" s="128"/>
      <c r="L823" s="128"/>
      <c r="M823" s="128"/>
      <c r="N823" s="128"/>
      <c r="O823" s="128"/>
      <c r="P823" s="128"/>
      <c r="Q823" s="128"/>
      <c r="R823" s="128"/>
      <c r="S823" s="128"/>
      <c r="T823" s="128"/>
      <c r="U823" s="128"/>
      <c r="V823" s="197">
        <f>SUM(G823:U823)</f>
        <v>0</v>
      </c>
      <c r="W823" s="198">
        <f>V823*G821</f>
        <v>0</v>
      </c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26"/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  <c r="BI823" s="126"/>
      <c r="BJ823" s="126"/>
      <c r="BK823" s="126"/>
      <c r="BL823" s="126"/>
      <c r="BM823" s="126"/>
      <c r="BN823" s="126"/>
      <c r="BO823" s="126"/>
      <c r="BP823" s="126"/>
      <c r="BQ823" s="126"/>
      <c r="BR823" s="126"/>
      <c r="BS823" s="126"/>
      <c r="BT823" s="126"/>
      <c r="BU823" s="126"/>
      <c r="BV823" s="126"/>
      <c r="BW823" s="126"/>
      <c r="BX823" s="126"/>
      <c r="BY823" s="126"/>
      <c r="BZ823" s="126"/>
      <c r="CA823" s="126"/>
      <c r="CB823" s="126"/>
      <c r="CC823" s="126"/>
      <c r="CD823" s="126"/>
      <c r="CE823" s="126"/>
      <c r="CF823" s="126"/>
      <c r="CG823" s="126"/>
      <c r="CH823" s="126"/>
      <c r="CI823" s="126"/>
      <c r="CJ823" s="126"/>
      <c r="CK823" s="126"/>
      <c r="CL823" s="126"/>
      <c r="CM823" s="126"/>
      <c r="CN823" s="126"/>
      <c r="CO823" s="126"/>
      <c r="CP823" s="126"/>
      <c r="CQ823" s="126"/>
      <c r="CR823" s="126"/>
      <c r="CS823" s="126"/>
      <c r="CT823" s="126"/>
      <c r="CU823" s="126"/>
      <c r="CV823" s="126"/>
      <c r="CW823" s="126"/>
      <c r="CX823" s="126"/>
      <c r="CY823" s="126"/>
      <c r="CZ823" s="126"/>
      <c r="DA823" s="126"/>
      <c r="DB823" s="126"/>
      <c r="DC823" s="126"/>
      <c r="DD823" s="126"/>
      <c r="DE823" s="126"/>
      <c r="DF823" s="126"/>
      <c r="DG823" s="126"/>
      <c r="DH823" s="126"/>
      <c r="DI823" s="126"/>
      <c r="DJ823" s="126"/>
      <c r="DK823" s="126"/>
      <c r="DL823" s="126"/>
      <c r="DM823" s="126"/>
      <c r="DN823" s="126"/>
      <c r="DO823" s="126"/>
      <c r="DP823" s="126"/>
      <c r="DQ823" s="126"/>
      <c r="DR823" s="126"/>
      <c r="DS823" s="126"/>
      <c r="DT823" s="126"/>
      <c r="DU823" s="126"/>
      <c r="DV823" s="126"/>
      <c r="DW823" s="126"/>
      <c r="DX823" s="126"/>
      <c r="DY823" s="126"/>
      <c r="DZ823" s="126"/>
      <c r="EA823" s="126"/>
      <c r="EB823" s="126"/>
      <c r="EC823" s="126"/>
      <c r="ED823" s="126"/>
      <c r="EE823" s="126"/>
      <c r="EF823" s="126"/>
      <c r="EG823" s="126"/>
      <c r="EH823" s="126"/>
      <c r="EI823" s="126"/>
      <c r="EJ823" s="126"/>
      <c r="EK823" s="126"/>
      <c r="EL823" s="126"/>
      <c r="EM823" s="126"/>
      <c r="EN823" s="126"/>
      <c r="EO823" s="126"/>
      <c r="EP823" s="126"/>
      <c r="EQ823" s="126"/>
      <c r="ER823" s="126"/>
      <c r="ES823" s="126"/>
      <c r="ET823" s="126"/>
      <c r="EU823" s="126"/>
      <c r="EV823" s="126"/>
      <c r="EW823" s="126"/>
      <c r="EX823" s="126"/>
      <c r="EY823" s="126"/>
      <c r="EZ823" s="126"/>
      <c r="FA823" s="126"/>
      <c r="FB823" s="126"/>
      <c r="FC823" s="126"/>
      <c r="FD823" s="126"/>
      <c r="FE823" s="126"/>
      <c r="FF823" s="126"/>
      <c r="FG823" s="126"/>
      <c r="FH823" s="126"/>
      <c r="FI823" s="126"/>
      <c r="FJ823" s="126"/>
      <c r="FK823" s="126"/>
      <c r="FL823" s="126"/>
      <c r="FM823" s="126"/>
      <c r="FN823" s="126"/>
      <c r="FO823" s="126"/>
      <c r="FP823" s="126"/>
      <c r="FQ823" s="126"/>
      <c r="FR823" s="126"/>
      <c r="FS823" s="126"/>
      <c r="FT823" s="126"/>
      <c r="FU823" s="126"/>
      <c r="FV823" s="126"/>
      <c r="FW823" s="126"/>
      <c r="FX823" s="126"/>
      <c r="FY823" s="126"/>
      <c r="FZ823" s="126"/>
      <c r="GA823" s="126"/>
      <c r="GB823" s="126"/>
      <c r="GC823" s="126"/>
      <c r="GD823" s="126"/>
      <c r="GE823" s="126"/>
      <c r="GF823" s="126"/>
      <c r="GG823" s="126"/>
      <c r="GH823" s="126"/>
      <c r="GI823" s="126"/>
      <c r="GJ823" s="126"/>
      <c r="GK823" s="126"/>
      <c r="GL823" s="126"/>
      <c r="GM823" s="126"/>
      <c r="GN823" s="126"/>
      <c r="GO823" s="126"/>
      <c r="GP823" s="126"/>
      <c r="GQ823" s="126"/>
      <c r="GR823" s="126"/>
      <c r="GS823" s="126"/>
      <c r="GT823" s="126"/>
      <c r="GU823" s="126"/>
      <c r="GV823" s="126"/>
      <c r="GW823" s="126"/>
      <c r="GX823" s="126"/>
      <c r="GY823" s="126"/>
      <c r="GZ823" s="126"/>
      <c r="HA823" s="126"/>
      <c r="HB823" s="126"/>
      <c r="HC823" s="126"/>
      <c r="HD823" s="126"/>
      <c r="HE823" s="126"/>
      <c r="HF823" s="126"/>
      <c r="HG823" s="126"/>
      <c r="HH823" s="126"/>
      <c r="HI823" s="126"/>
      <c r="HJ823" s="126"/>
      <c r="HK823" s="126"/>
      <c r="HL823" s="126"/>
      <c r="HM823" s="126"/>
      <c r="HN823" s="126"/>
      <c r="HO823" s="126"/>
      <c r="HP823" s="126"/>
      <c r="HQ823" s="126"/>
      <c r="HR823" s="126"/>
      <c r="HS823" s="126"/>
      <c r="HT823" s="126"/>
      <c r="HU823" s="126"/>
      <c r="HV823" s="126"/>
      <c r="HW823" s="126"/>
      <c r="HX823" s="126"/>
      <c r="HY823" s="126"/>
      <c r="HZ823" s="126"/>
      <c r="IA823" s="126"/>
      <c r="IB823" s="126"/>
      <c r="IC823" s="126"/>
      <c r="ID823" s="126"/>
      <c r="IE823" s="126"/>
      <c r="IF823" s="126"/>
      <c r="IG823" s="126"/>
      <c r="IH823" s="126"/>
      <c r="II823" s="126"/>
      <c r="IJ823" s="126"/>
      <c r="IK823" s="126"/>
      <c r="IL823" s="126"/>
      <c r="IM823" s="126"/>
      <c r="IN823" s="126"/>
      <c r="IO823" s="126"/>
      <c r="IP823" s="126"/>
      <c r="IQ823" s="126"/>
      <c r="IR823" s="126"/>
      <c r="IS823" s="126"/>
    </row>
    <row r="824" spans="1:253" s="127" customFormat="1" ht="18.75" x14ac:dyDescent="0.25">
      <c r="A824" s="126"/>
      <c r="B824" s="296"/>
      <c r="C824" s="588"/>
      <c r="D824" s="598" t="s">
        <v>436</v>
      </c>
      <c r="E824" s="300"/>
      <c r="F824" s="533"/>
      <c r="G824" s="285">
        <v>700</v>
      </c>
      <c r="H824" s="128"/>
      <c r="I824" s="128"/>
      <c r="J824" s="128"/>
      <c r="K824" s="128"/>
      <c r="L824" s="128"/>
      <c r="M824" s="128"/>
      <c r="N824" s="128"/>
      <c r="O824" s="128"/>
      <c r="P824" s="128"/>
      <c r="Q824" s="128"/>
      <c r="R824" s="128"/>
      <c r="S824" s="128"/>
      <c r="T824" s="128"/>
      <c r="U824" s="128"/>
      <c r="V824" s="187"/>
      <c r="W824" s="188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26"/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  <c r="BI824" s="126"/>
      <c r="BJ824" s="126"/>
      <c r="BK824" s="126"/>
      <c r="BL824" s="126"/>
      <c r="BM824" s="126"/>
      <c r="BN824" s="126"/>
      <c r="BO824" s="126"/>
      <c r="BP824" s="126"/>
      <c r="BQ824" s="126"/>
      <c r="BR824" s="126"/>
      <c r="BS824" s="126"/>
      <c r="BT824" s="126"/>
      <c r="BU824" s="126"/>
      <c r="BV824" s="126"/>
      <c r="BW824" s="126"/>
      <c r="BX824" s="126"/>
      <c r="BY824" s="126"/>
      <c r="BZ824" s="126"/>
      <c r="CA824" s="126"/>
      <c r="CB824" s="126"/>
      <c r="CC824" s="126"/>
      <c r="CD824" s="126"/>
      <c r="CE824" s="126"/>
      <c r="CF824" s="126"/>
      <c r="CG824" s="126"/>
      <c r="CH824" s="126"/>
      <c r="CI824" s="126"/>
      <c r="CJ824" s="126"/>
      <c r="CK824" s="126"/>
      <c r="CL824" s="126"/>
      <c r="CM824" s="126"/>
      <c r="CN824" s="126"/>
      <c r="CO824" s="126"/>
      <c r="CP824" s="126"/>
      <c r="CQ824" s="126"/>
      <c r="CR824" s="126"/>
      <c r="CS824" s="126"/>
      <c r="CT824" s="126"/>
      <c r="CU824" s="126"/>
      <c r="CV824" s="126"/>
      <c r="CW824" s="126"/>
      <c r="CX824" s="126"/>
      <c r="CY824" s="126"/>
      <c r="CZ824" s="126"/>
      <c r="DA824" s="126"/>
      <c r="DB824" s="126"/>
      <c r="DC824" s="126"/>
      <c r="DD824" s="126"/>
      <c r="DE824" s="126"/>
      <c r="DF824" s="126"/>
      <c r="DG824" s="126"/>
      <c r="DH824" s="126"/>
      <c r="DI824" s="126"/>
      <c r="DJ824" s="126"/>
      <c r="DK824" s="126"/>
      <c r="DL824" s="126"/>
      <c r="DM824" s="126"/>
      <c r="DN824" s="126"/>
      <c r="DO824" s="126"/>
      <c r="DP824" s="126"/>
      <c r="DQ824" s="126"/>
      <c r="DR824" s="126"/>
      <c r="DS824" s="126"/>
      <c r="DT824" s="126"/>
      <c r="DU824" s="126"/>
      <c r="DV824" s="126"/>
      <c r="DW824" s="126"/>
      <c r="DX824" s="126"/>
      <c r="DY824" s="126"/>
      <c r="DZ824" s="126"/>
      <c r="EA824" s="126"/>
      <c r="EB824" s="126"/>
      <c r="EC824" s="126"/>
      <c r="ED824" s="126"/>
      <c r="EE824" s="126"/>
      <c r="EF824" s="126"/>
      <c r="EG824" s="126"/>
      <c r="EH824" s="126"/>
      <c r="EI824" s="126"/>
      <c r="EJ824" s="126"/>
      <c r="EK824" s="126"/>
      <c r="EL824" s="126"/>
      <c r="EM824" s="126"/>
      <c r="EN824" s="126"/>
      <c r="EO824" s="126"/>
      <c r="EP824" s="126"/>
      <c r="EQ824" s="126"/>
      <c r="ER824" s="126"/>
      <c r="ES824" s="126"/>
      <c r="ET824" s="126"/>
      <c r="EU824" s="126"/>
      <c r="EV824" s="126"/>
      <c r="EW824" s="126"/>
      <c r="EX824" s="126"/>
      <c r="EY824" s="126"/>
      <c r="EZ824" s="126"/>
      <c r="FA824" s="126"/>
      <c r="FB824" s="126"/>
      <c r="FC824" s="126"/>
      <c r="FD824" s="126"/>
      <c r="FE824" s="126"/>
      <c r="FF824" s="126"/>
      <c r="FG824" s="126"/>
      <c r="FH824" s="126"/>
      <c r="FI824" s="126"/>
      <c r="FJ824" s="126"/>
      <c r="FK824" s="126"/>
      <c r="FL824" s="126"/>
      <c r="FM824" s="126"/>
      <c r="FN824" s="126"/>
      <c r="FO824" s="126"/>
      <c r="FP824" s="126"/>
      <c r="FQ824" s="126"/>
      <c r="FR824" s="126"/>
      <c r="FS824" s="126"/>
      <c r="FT824" s="126"/>
      <c r="FU824" s="126"/>
      <c r="FV824" s="126"/>
      <c r="FW824" s="126"/>
      <c r="FX824" s="126"/>
      <c r="FY824" s="126"/>
      <c r="FZ824" s="126"/>
      <c r="GA824" s="126"/>
      <c r="GB824" s="126"/>
      <c r="GC824" s="126"/>
      <c r="GD824" s="126"/>
      <c r="GE824" s="126"/>
      <c r="GF824" s="126"/>
      <c r="GG824" s="126"/>
      <c r="GH824" s="126"/>
      <c r="GI824" s="126"/>
      <c r="GJ824" s="126"/>
      <c r="GK824" s="126"/>
      <c r="GL824" s="126"/>
      <c r="GM824" s="126"/>
      <c r="GN824" s="126"/>
      <c r="GO824" s="126"/>
      <c r="GP824" s="126"/>
      <c r="GQ824" s="126"/>
      <c r="GR824" s="126"/>
      <c r="GS824" s="126"/>
      <c r="GT824" s="126"/>
      <c r="GU824" s="126"/>
      <c r="GV824" s="126"/>
      <c r="GW824" s="126"/>
      <c r="GX824" s="126"/>
      <c r="GY824" s="126"/>
      <c r="GZ824" s="126"/>
      <c r="HA824" s="126"/>
      <c r="HB824" s="126"/>
      <c r="HC824" s="126"/>
      <c r="HD824" s="126"/>
      <c r="HE824" s="126"/>
      <c r="HF824" s="126"/>
      <c r="HG824" s="126"/>
      <c r="HH824" s="126"/>
      <c r="HI824" s="126"/>
      <c r="HJ824" s="126"/>
      <c r="HK824" s="126"/>
      <c r="HL824" s="126"/>
      <c r="HM824" s="126"/>
      <c r="HN824" s="126"/>
      <c r="HO824" s="126"/>
      <c r="HP824" s="126"/>
      <c r="HQ824" s="126"/>
      <c r="HR824" s="126"/>
      <c r="HS824" s="126"/>
      <c r="HT824" s="126"/>
      <c r="HU824" s="126"/>
      <c r="HV824" s="126"/>
      <c r="HW824" s="126"/>
      <c r="HX824" s="126"/>
      <c r="HY824" s="126"/>
      <c r="HZ824" s="126"/>
      <c r="IA824" s="126"/>
      <c r="IB824" s="126"/>
      <c r="IC824" s="126"/>
      <c r="ID824" s="126"/>
      <c r="IE824" s="126"/>
      <c r="IF824" s="126"/>
      <c r="IG824" s="126"/>
      <c r="IH824" s="126"/>
      <c r="II824" s="126"/>
      <c r="IJ824" s="126"/>
      <c r="IK824" s="126"/>
      <c r="IL824" s="126"/>
      <c r="IM824" s="126"/>
      <c r="IN824" s="126"/>
      <c r="IO824" s="126"/>
      <c r="IP824" s="126"/>
      <c r="IQ824" s="126"/>
      <c r="IR824" s="126"/>
      <c r="IS824" s="126"/>
    </row>
    <row r="825" spans="1:253" s="127" customFormat="1" ht="15" customHeight="1" x14ac:dyDescent="0.25">
      <c r="A825" s="126"/>
      <c r="B825" s="296"/>
      <c r="C825" s="588"/>
      <c r="D825" s="599"/>
      <c r="E825" s="300"/>
      <c r="F825" s="535"/>
      <c r="G825" s="266" t="s">
        <v>437</v>
      </c>
      <c r="H825" s="128"/>
      <c r="I825" s="128"/>
      <c r="J825" s="128"/>
      <c r="K825" s="128"/>
      <c r="L825" s="128"/>
      <c r="M825" s="128"/>
      <c r="N825" s="128"/>
      <c r="O825" s="128"/>
      <c r="P825" s="128"/>
      <c r="Q825" s="128"/>
      <c r="R825" s="128"/>
      <c r="S825" s="128"/>
      <c r="T825" s="128"/>
      <c r="U825" s="128"/>
      <c r="V825" s="189"/>
      <c r="W825" s="190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26"/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  <c r="BI825" s="126"/>
      <c r="BJ825" s="126"/>
      <c r="BK825" s="126"/>
      <c r="BL825" s="126"/>
      <c r="BM825" s="126"/>
      <c r="BN825" s="126"/>
      <c r="BO825" s="126"/>
      <c r="BP825" s="126"/>
      <c r="BQ825" s="126"/>
      <c r="BR825" s="126"/>
      <c r="BS825" s="126"/>
      <c r="BT825" s="126"/>
      <c r="BU825" s="126"/>
      <c r="BV825" s="126"/>
      <c r="BW825" s="126"/>
      <c r="BX825" s="126"/>
      <c r="BY825" s="126"/>
      <c r="BZ825" s="126"/>
      <c r="CA825" s="126"/>
      <c r="CB825" s="126"/>
      <c r="CC825" s="126"/>
      <c r="CD825" s="126"/>
      <c r="CE825" s="126"/>
      <c r="CF825" s="126"/>
      <c r="CG825" s="126"/>
      <c r="CH825" s="126"/>
      <c r="CI825" s="126"/>
      <c r="CJ825" s="126"/>
      <c r="CK825" s="126"/>
      <c r="CL825" s="126"/>
      <c r="CM825" s="126"/>
      <c r="CN825" s="126"/>
      <c r="CO825" s="126"/>
      <c r="CP825" s="126"/>
      <c r="CQ825" s="126"/>
      <c r="CR825" s="126"/>
      <c r="CS825" s="126"/>
      <c r="CT825" s="126"/>
      <c r="CU825" s="126"/>
      <c r="CV825" s="126"/>
      <c r="CW825" s="126"/>
      <c r="CX825" s="126"/>
      <c r="CY825" s="126"/>
      <c r="CZ825" s="126"/>
      <c r="DA825" s="126"/>
      <c r="DB825" s="126"/>
      <c r="DC825" s="126"/>
      <c r="DD825" s="126"/>
      <c r="DE825" s="126"/>
      <c r="DF825" s="126"/>
      <c r="DG825" s="126"/>
      <c r="DH825" s="126"/>
      <c r="DI825" s="126"/>
      <c r="DJ825" s="126"/>
      <c r="DK825" s="126"/>
      <c r="DL825" s="126"/>
      <c r="DM825" s="126"/>
      <c r="DN825" s="126"/>
      <c r="DO825" s="126"/>
      <c r="DP825" s="126"/>
      <c r="DQ825" s="126"/>
      <c r="DR825" s="126"/>
      <c r="DS825" s="126"/>
      <c r="DT825" s="126"/>
      <c r="DU825" s="126"/>
      <c r="DV825" s="126"/>
      <c r="DW825" s="126"/>
      <c r="DX825" s="126"/>
      <c r="DY825" s="126"/>
      <c r="DZ825" s="126"/>
      <c r="EA825" s="126"/>
      <c r="EB825" s="126"/>
      <c r="EC825" s="126"/>
      <c r="ED825" s="126"/>
      <c r="EE825" s="126"/>
      <c r="EF825" s="126"/>
      <c r="EG825" s="126"/>
      <c r="EH825" s="126"/>
      <c r="EI825" s="126"/>
      <c r="EJ825" s="126"/>
      <c r="EK825" s="126"/>
      <c r="EL825" s="126"/>
      <c r="EM825" s="126"/>
      <c r="EN825" s="126"/>
      <c r="EO825" s="126"/>
      <c r="EP825" s="126"/>
      <c r="EQ825" s="126"/>
      <c r="ER825" s="126"/>
      <c r="ES825" s="126"/>
      <c r="ET825" s="126"/>
      <c r="EU825" s="126"/>
      <c r="EV825" s="126"/>
      <c r="EW825" s="126"/>
      <c r="EX825" s="126"/>
      <c r="EY825" s="126"/>
      <c r="EZ825" s="126"/>
      <c r="FA825" s="126"/>
      <c r="FB825" s="126"/>
      <c r="FC825" s="126"/>
      <c r="FD825" s="126"/>
      <c r="FE825" s="126"/>
      <c r="FF825" s="126"/>
      <c r="FG825" s="126"/>
      <c r="FH825" s="126"/>
      <c r="FI825" s="126"/>
      <c r="FJ825" s="126"/>
      <c r="FK825" s="126"/>
      <c r="FL825" s="126"/>
      <c r="FM825" s="126"/>
      <c r="FN825" s="126"/>
      <c r="FO825" s="126"/>
      <c r="FP825" s="126"/>
      <c r="FQ825" s="126"/>
      <c r="FR825" s="126"/>
      <c r="FS825" s="126"/>
      <c r="FT825" s="126"/>
      <c r="FU825" s="126"/>
      <c r="FV825" s="126"/>
      <c r="FW825" s="126"/>
      <c r="FX825" s="126"/>
      <c r="FY825" s="126"/>
      <c r="FZ825" s="126"/>
      <c r="GA825" s="126"/>
      <c r="GB825" s="126"/>
      <c r="GC825" s="126"/>
      <c r="GD825" s="126"/>
      <c r="GE825" s="126"/>
      <c r="GF825" s="126"/>
      <c r="GG825" s="126"/>
      <c r="GH825" s="126"/>
      <c r="GI825" s="126"/>
      <c r="GJ825" s="126"/>
      <c r="GK825" s="126"/>
      <c r="GL825" s="126"/>
      <c r="GM825" s="126"/>
      <c r="GN825" s="126"/>
      <c r="GO825" s="126"/>
      <c r="GP825" s="126"/>
      <c r="GQ825" s="126"/>
      <c r="GR825" s="126"/>
      <c r="GS825" s="126"/>
      <c r="GT825" s="126"/>
      <c r="GU825" s="126"/>
      <c r="GV825" s="126"/>
      <c r="GW825" s="126"/>
      <c r="GX825" s="126"/>
      <c r="GY825" s="126"/>
      <c r="GZ825" s="126"/>
      <c r="HA825" s="126"/>
      <c r="HB825" s="126"/>
      <c r="HC825" s="126"/>
      <c r="HD825" s="126"/>
      <c r="HE825" s="126"/>
      <c r="HF825" s="126"/>
      <c r="HG825" s="126"/>
      <c r="HH825" s="126"/>
      <c r="HI825" s="126"/>
      <c r="HJ825" s="126"/>
      <c r="HK825" s="126"/>
      <c r="HL825" s="126"/>
      <c r="HM825" s="126"/>
      <c r="HN825" s="126"/>
      <c r="HO825" s="126"/>
      <c r="HP825" s="126"/>
      <c r="HQ825" s="126"/>
      <c r="HR825" s="126"/>
      <c r="HS825" s="126"/>
      <c r="HT825" s="126"/>
      <c r="HU825" s="126"/>
      <c r="HV825" s="126"/>
      <c r="HW825" s="126"/>
      <c r="HX825" s="126"/>
      <c r="HY825" s="126"/>
      <c r="HZ825" s="126"/>
      <c r="IA825" s="126"/>
      <c r="IB825" s="126"/>
      <c r="IC825" s="126"/>
      <c r="ID825" s="126"/>
      <c r="IE825" s="126"/>
      <c r="IF825" s="126"/>
      <c r="IG825" s="126"/>
      <c r="IH825" s="126"/>
      <c r="II825" s="126"/>
      <c r="IJ825" s="126"/>
      <c r="IK825" s="126"/>
      <c r="IL825" s="126"/>
      <c r="IM825" s="126"/>
      <c r="IN825" s="126"/>
      <c r="IO825" s="126"/>
      <c r="IP825" s="126"/>
      <c r="IQ825" s="126"/>
      <c r="IR825" s="126"/>
      <c r="IS825" s="126"/>
    </row>
    <row r="826" spans="1:253" s="127" customFormat="1" x14ac:dyDescent="0.25">
      <c r="A826" s="126"/>
      <c r="B826" s="296"/>
      <c r="C826" s="588"/>
      <c r="D826" s="599"/>
      <c r="E826" s="300"/>
      <c r="F826" s="267" t="s">
        <v>205</v>
      </c>
      <c r="G826" s="253"/>
      <c r="H826" s="128"/>
      <c r="I826" s="128"/>
      <c r="J826" s="128"/>
      <c r="K826" s="128"/>
      <c r="L826" s="128"/>
      <c r="M826" s="128"/>
      <c r="N826" s="128"/>
      <c r="O826" s="128"/>
      <c r="P826" s="128"/>
      <c r="Q826" s="128"/>
      <c r="R826" s="128"/>
      <c r="S826" s="128"/>
      <c r="T826" s="128"/>
      <c r="U826" s="128"/>
      <c r="V826" s="197">
        <f>SUM(G826:U826)</f>
        <v>0</v>
      </c>
      <c r="W826" s="198">
        <f>V826*G824</f>
        <v>0</v>
      </c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26"/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  <c r="BI826" s="126"/>
      <c r="BJ826" s="126"/>
      <c r="BK826" s="126"/>
      <c r="BL826" s="126"/>
      <c r="BM826" s="126"/>
      <c r="BN826" s="126"/>
      <c r="BO826" s="126"/>
      <c r="BP826" s="126"/>
      <c r="BQ826" s="126"/>
      <c r="BR826" s="126"/>
      <c r="BS826" s="126"/>
      <c r="BT826" s="126"/>
      <c r="BU826" s="126"/>
      <c r="BV826" s="126"/>
      <c r="BW826" s="126"/>
      <c r="BX826" s="126"/>
      <c r="BY826" s="126"/>
      <c r="BZ826" s="126"/>
      <c r="CA826" s="126"/>
      <c r="CB826" s="126"/>
      <c r="CC826" s="126"/>
      <c r="CD826" s="126"/>
      <c r="CE826" s="126"/>
      <c r="CF826" s="126"/>
      <c r="CG826" s="126"/>
      <c r="CH826" s="126"/>
      <c r="CI826" s="126"/>
      <c r="CJ826" s="126"/>
      <c r="CK826" s="126"/>
      <c r="CL826" s="126"/>
      <c r="CM826" s="126"/>
      <c r="CN826" s="126"/>
      <c r="CO826" s="126"/>
      <c r="CP826" s="126"/>
      <c r="CQ826" s="126"/>
      <c r="CR826" s="126"/>
      <c r="CS826" s="126"/>
      <c r="CT826" s="126"/>
      <c r="CU826" s="126"/>
      <c r="CV826" s="126"/>
      <c r="CW826" s="126"/>
      <c r="CX826" s="126"/>
      <c r="CY826" s="126"/>
      <c r="CZ826" s="126"/>
      <c r="DA826" s="126"/>
      <c r="DB826" s="126"/>
      <c r="DC826" s="126"/>
      <c r="DD826" s="126"/>
      <c r="DE826" s="126"/>
      <c r="DF826" s="126"/>
      <c r="DG826" s="126"/>
      <c r="DH826" s="126"/>
      <c r="DI826" s="126"/>
      <c r="DJ826" s="126"/>
      <c r="DK826" s="126"/>
      <c r="DL826" s="126"/>
      <c r="DM826" s="126"/>
      <c r="DN826" s="126"/>
      <c r="DO826" s="126"/>
      <c r="DP826" s="126"/>
      <c r="DQ826" s="126"/>
      <c r="DR826" s="126"/>
      <c r="DS826" s="126"/>
      <c r="DT826" s="126"/>
      <c r="DU826" s="126"/>
      <c r="DV826" s="126"/>
      <c r="DW826" s="126"/>
      <c r="DX826" s="126"/>
      <c r="DY826" s="126"/>
      <c r="DZ826" s="126"/>
      <c r="EA826" s="126"/>
      <c r="EB826" s="126"/>
      <c r="EC826" s="126"/>
      <c r="ED826" s="126"/>
      <c r="EE826" s="126"/>
      <c r="EF826" s="126"/>
      <c r="EG826" s="126"/>
      <c r="EH826" s="126"/>
      <c r="EI826" s="126"/>
      <c r="EJ826" s="126"/>
      <c r="EK826" s="126"/>
      <c r="EL826" s="126"/>
      <c r="EM826" s="126"/>
      <c r="EN826" s="126"/>
      <c r="EO826" s="126"/>
      <c r="EP826" s="126"/>
      <c r="EQ826" s="126"/>
      <c r="ER826" s="126"/>
      <c r="ES826" s="126"/>
      <c r="ET826" s="126"/>
      <c r="EU826" s="126"/>
      <c r="EV826" s="126"/>
      <c r="EW826" s="126"/>
      <c r="EX826" s="126"/>
      <c r="EY826" s="126"/>
      <c r="EZ826" s="126"/>
      <c r="FA826" s="126"/>
      <c r="FB826" s="126"/>
      <c r="FC826" s="126"/>
      <c r="FD826" s="126"/>
      <c r="FE826" s="126"/>
      <c r="FF826" s="126"/>
      <c r="FG826" s="126"/>
      <c r="FH826" s="126"/>
      <c r="FI826" s="126"/>
      <c r="FJ826" s="126"/>
      <c r="FK826" s="126"/>
      <c r="FL826" s="126"/>
      <c r="FM826" s="126"/>
      <c r="FN826" s="126"/>
      <c r="FO826" s="126"/>
      <c r="FP826" s="126"/>
      <c r="FQ826" s="126"/>
      <c r="FR826" s="126"/>
      <c r="FS826" s="126"/>
      <c r="FT826" s="126"/>
      <c r="FU826" s="126"/>
      <c r="FV826" s="126"/>
      <c r="FW826" s="126"/>
      <c r="FX826" s="126"/>
      <c r="FY826" s="126"/>
      <c r="FZ826" s="126"/>
      <c r="GA826" s="126"/>
      <c r="GB826" s="126"/>
      <c r="GC826" s="126"/>
      <c r="GD826" s="126"/>
      <c r="GE826" s="126"/>
      <c r="GF826" s="126"/>
      <c r="GG826" s="126"/>
      <c r="GH826" s="126"/>
      <c r="GI826" s="126"/>
      <c r="GJ826" s="126"/>
      <c r="GK826" s="126"/>
      <c r="GL826" s="126"/>
      <c r="GM826" s="126"/>
      <c r="GN826" s="126"/>
      <c r="GO826" s="126"/>
      <c r="GP826" s="126"/>
      <c r="GQ826" s="126"/>
      <c r="GR826" s="126"/>
      <c r="GS826" s="126"/>
      <c r="GT826" s="126"/>
      <c r="GU826" s="126"/>
      <c r="GV826" s="126"/>
      <c r="GW826" s="126"/>
      <c r="GX826" s="126"/>
      <c r="GY826" s="126"/>
      <c r="GZ826" s="126"/>
      <c r="HA826" s="126"/>
      <c r="HB826" s="126"/>
      <c r="HC826" s="126"/>
      <c r="HD826" s="126"/>
      <c r="HE826" s="126"/>
      <c r="HF826" s="126"/>
      <c r="HG826" s="126"/>
      <c r="HH826" s="126"/>
      <c r="HI826" s="126"/>
      <c r="HJ826" s="126"/>
      <c r="HK826" s="126"/>
      <c r="HL826" s="126"/>
      <c r="HM826" s="126"/>
      <c r="HN826" s="126"/>
      <c r="HO826" s="126"/>
      <c r="HP826" s="126"/>
      <c r="HQ826" s="126"/>
      <c r="HR826" s="126"/>
      <c r="HS826" s="126"/>
      <c r="HT826" s="126"/>
      <c r="HU826" s="126"/>
      <c r="HV826" s="126"/>
      <c r="HW826" s="126"/>
      <c r="HX826" s="126"/>
      <c r="HY826" s="126"/>
      <c r="HZ826" s="126"/>
      <c r="IA826" s="126"/>
      <c r="IB826" s="126"/>
      <c r="IC826" s="126"/>
      <c r="ID826" s="126"/>
      <c r="IE826" s="126"/>
      <c r="IF826" s="126"/>
      <c r="IG826" s="126"/>
      <c r="IH826" s="126"/>
      <c r="II826" s="126"/>
      <c r="IJ826" s="126"/>
      <c r="IK826" s="126"/>
      <c r="IL826" s="126"/>
      <c r="IM826" s="126"/>
      <c r="IN826" s="126"/>
      <c r="IO826" s="126"/>
      <c r="IP826" s="126"/>
      <c r="IQ826" s="126"/>
      <c r="IR826" s="126"/>
      <c r="IS826" s="126"/>
    </row>
    <row r="827" spans="1:253" s="127" customFormat="1" ht="18.75" x14ac:dyDescent="0.25">
      <c r="A827" s="126"/>
      <c r="B827" s="296"/>
      <c r="C827" s="588"/>
      <c r="D827" s="598" t="s">
        <v>438</v>
      </c>
      <c r="E827" s="300"/>
      <c r="F827" s="533"/>
      <c r="G827" s="285">
        <v>770</v>
      </c>
      <c r="H827" s="128"/>
      <c r="I827" s="128"/>
      <c r="J827" s="128"/>
      <c r="K827" s="128"/>
      <c r="L827" s="128"/>
      <c r="M827" s="128"/>
      <c r="N827" s="128"/>
      <c r="O827" s="128"/>
      <c r="P827" s="128"/>
      <c r="Q827" s="128"/>
      <c r="R827" s="128"/>
      <c r="S827" s="128"/>
      <c r="T827" s="128"/>
      <c r="U827" s="128"/>
      <c r="V827" s="187"/>
      <c r="W827" s="188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26"/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  <c r="BI827" s="126"/>
      <c r="BJ827" s="126"/>
      <c r="BK827" s="126"/>
      <c r="BL827" s="126"/>
      <c r="BM827" s="126"/>
      <c r="BN827" s="126"/>
      <c r="BO827" s="126"/>
      <c r="BP827" s="126"/>
      <c r="BQ827" s="126"/>
      <c r="BR827" s="126"/>
      <c r="BS827" s="126"/>
      <c r="BT827" s="126"/>
      <c r="BU827" s="126"/>
      <c r="BV827" s="126"/>
      <c r="BW827" s="126"/>
      <c r="BX827" s="126"/>
      <c r="BY827" s="126"/>
      <c r="BZ827" s="126"/>
      <c r="CA827" s="126"/>
      <c r="CB827" s="126"/>
      <c r="CC827" s="126"/>
      <c r="CD827" s="126"/>
      <c r="CE827" s="126"/>
      <c r="CF827" s="126"/>
      <c r="CG827" s="126"/>
      <c r="CH827" s="126"/>
      <c r="CI827" s="126"/>
      <c r="CJ827" s="126"/>
      <c r="CK827" s="126"/>
      <c r="CL827" s="126"/>
      <c r="CM827" s="126"/>
      <c r="CN827" s="126"/>
      <c r="CO827" s="126"/>
      <c r="CP827" s="126"/>
      <c r="CQ827" s="126"/>
      <c r="CR827" s="126"/>
      <c r="CS827" s="126"/>
      <c r="CT827" s="126"/>
      <c r="CU827" s="126"/>
      <c r="CV827" s="126"/>
      <c r="CW827" s="126"/>
      <c r="CX827" s="126"/>
      <c r="CY827" s="126"/>
      <c r="CZ827" s="126"/>
      <c r="DA827" s="126"/>
      <c r="DB827" s="126"/>
      <c r="DC827" s="126"/>
      <c r="DD827" s="126"/>
      <c r="DE827" s="126"/>
      <c r="DF827" s="126"/>
      <c r="DG827" s="126"/>
      <c r="DH827" s="126"/>
      <c r="DI827" s="126"/>
      <c r="DJ827" s="126"/>
      <c r="DK827" s="126"/>
      <c r="DL827" s="126"/>
      <c r="DM827" s="126"/>
      <c r="DN827" s="126"/>
      <c r="DO827" s="126"/>
      <c r="DP827" s="126"/>
      <c r="DQ827" s="126"/>
      <c r="DR827" s="126"/>
      <c r="DS827" s="126"/>
      <c r="DT827" s="126"/>
      <c r="DU827" s="126"/>
      <c r="DV827" s="126"/>
      <c r="DW827" s="126"/>
      <c r="DX827" s="126"/>
      <c r="DY827" s="126"/>
      <c r="DZ827" s="126"/>
      <c r="EA827" s="126"/>
      <c r="EB827" s="126"/>
      <c r="EC827" s="126"/>
      <c r="ED827" s="126"/>
      <c r="EE827" s="126"/>
      <c r="EF827" s="126"/>
      <c r="EG827" s="126"/>
      <c r="EH827" s="126"/>
      <c r="EI827" s="126"/>
      <c r="EJ827" s="126"/>
      <c r="EK827" s="126"/>
      <c r="EL827" s="126"/>
      <c r="EM827" s="126"/>
      <c r="EN827" s="126"/>
      <c r="EO827" s="126"/>
      <c r="EP827" s="126"/>
      <c r="EQ827" s="126"/>
      <c r="ER827" s="126"/>
      <c r="ES827" s="126"/>
      <c r="ET827" s="126"/>
      <c r="EU827" s="126"/>
      <c r="EV827" s="126"/>
      <c r="EW827" s="126"/>
      <c r="EX827" s="126"/>
      <c r="EY827" s="126"/>
      <c r="EZ827" s="126"/>
      <c r="FA827" s="126"/>
      <c r="FB827" s="126"/>
      <c r="FC827" s="126"/>
      <c r="FD827" s="126"/>
      <c r="FE827" s="126"/>
      <c r="FF827" s="126"/>
      <c r="FG827" s="126"/>
      <c r="FH827" s="126"/>
      <c r="FI827" s="126"/>
      <c r="FJ827" s="126"/>
      <c r="FK827" s="126"/>
      <c r="FL827" s="126"/>
      <c r="FM827" s="126"/>
      <c r="FN827" s="126"/>
      <c r="FO827" s="126"/>
      <c r="FP827" s="126"/>
      <c r="FQ827" s="126"/>
      <c r="FR827" s="126"/>
      <c r="FS827" s="126"/>
      <c r="FT827" s="126"/>
      <c r="FU827" s="126"/>
      <c r="FV827" s="126"/>
      <c r="FW827" s="126"/>
      <c r="FX827" s="126"/>
      <c r="FY827" s="126"/>
      <c r="FZ827" s="126"/>
      <c r="GA827" s="126"/>
      <c r="GB827" s="126"/>
      <c r="GC827" s="126"/>
      <c r="GD827" s="126"/>
      <c r="GE827" s="126"/>
      <c r="GF827" s="126"/>
      <c r="GG827" s="126"/>
      <c r="GH827" s="126"/>
      <c r="GI827" s="126"/>
      <c r="GJ827" s="126"/>
      <c r="GK827" s="126"/>
      <c r="GL827" s="126"/>
      <c r="GM827" s="126"/>
      <c r="GN827" s="126"/>
      <c r="GO827" s="126"/>
      <c r="GP827" s="126"/>
      <c r="GQ827" s="126"/>
      <c r="GR827" s="126"/>
      <c r="GS827" s="126"/>
      <c r="GT827" s="126"/>
      <c r="GU827" s="126"/>
      <c r="GV827" s="126"/>
      <c r="GW827" s="126"/>
      <c r="GX827" s="126"/>
      <c r="GY827" s="126"/>
      <c r="GZ827" s="126"/>
      <c r="HA827" s="126"/>
      <c r="HB827" s="126"/>
      <c r="HC827" s="126"/>
      <c r="HD827" s="126"/>
      <c r="HE827" s="126"/>
      <c r="HF827" s="126"/>
      <c r="HG827" s="126"/>
      <c r="HH827" s="126"/>
      <c r="HI827" s="126"/>
      <c r="HJ827" s="126"/>
      <c r="HK827" s="126"/>
      <c r="HL827" s="126"/>
      <c r="HM827" s="126"/>
      <c r="HN827" s="126"/>
      <c r="HO827" s="126"/>
      <c r="HP827" s="126"/>
      <c r="HQ827" s="126"/>
      <c r="HR827" s="126"/>
      <c r="HS827" s="126"/>
      <c r="HT827" s="126"/>
      <c r="HU827" s="126"/>
      <c r="HV827" s="126"/>
      <c r="HW827" s="126"/>
      <c r="HX827" s="126"/>
      <c r="HY827" s="126"/>
      <c r="HZ827" s="126"/>
      <c r="IA827" s="126"/>
      <c r="IB827" s="126"/>
      <c r="IC827" s="126"/>
      <c r="ID827" s="126"/>
      <c r="IE827" s="126"/>
      <c r="IF827" s="126"/>
      <c r="IG827" s="126"/>
      <c r="IH827" s="126"/>
      <c r="II827" s="126"/>
      <c r="IJ827" s="126"/>
      <c r="IK827" s="126"/>
      <c r="IL827" s="126"/>
      <c r="IM827" s="126"/>
      <c r="IN827" s="126"/>
      <c r="IO827" s="126"/>
      <c r="IP827" s="126"/>
      <c r="IQ827" s="126"/>
      <c r="IR827" s="126"/>
      <c r="IS827" s="126"/>
    </row>
    <row r="828" spans="1:253" s="127" customFormat="1" ht="15" customHeight="1" x14ac:dyDescent="0.25">
      <c r="A828" s="126"/>
      <c r="B828" s="296"/>
      <c r="C828" s="588"/>
      <c r="D828" s="599"/>
      <c r="E828" s="300"/>
      <c r="F828" s="535"/>
      <c r="G828" s="266" t="s">
        <v>439</v>
      </c>
      <c r="H828" s="128"/>
      <c r="I828" s="128"/>
      <c r="J828" s="128"/>
      <c r="K828" s="128"/>
      <c r="L828" s="128"/>
      <c r="M828" s="128"/>
      <c r="N828" s="128"/>
      <c r="O828" s="128"/>
      <c r="P828" s="128"/>
      <c r="Q828" s="128"/>
      <c r="R828" s="128"/>
      <c r="S828" s="128"/>
      <c r="T828" s="128"/>
      <c r="U828" s="128"/>
      <c r="V828" s="189"/>
      <c r="W828" s="190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26"/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  <c r="BI828" s="126"/>
      <c r="BJ828" s="126"/>
      <c r="BK828" s="126"/>
      <c r="BL828" s="126"/>
      <c r="BM828" s="126"/>
      <c r="BN828" s="126"/>
      <c r="BO828" s="126"/>
      <c r="BP828" s="126"/>
      <c r="BQ828" s="126"/>
      <c r="BR828" s="126"/>
      <c r="BS828" s="126"/>
      <c r="BT828" s="126"/>
      <c r="BU828" s="126"/>
      <c r="BV828" s="126"/>
      <c r="BW828" s="126"/>
      <c r="BX828" s="126"/>
      <c r="BY828" s="126"/>
      <c r="BZ828" s="126"/>
      <c r="CA828" s="126"/>
      <c r="CB828" s="126"/>
      <c r="CC828" s="126"/>
      <c r="CD828" s="126"/>
      <c r="CE828" s="126"/>
      <c r="CF828" s="126"/>
      <c r="CG828" s="126"/>
      <c r="CH828" s="126"/>
      <c r="CI828" s="126"/>
      <c r="CJ828" s="126"/>
      <c r="CK828" s="126"/>
      <c r="CL828" s="126"/>
      <c r="CM828" s="126"/>
      <c r="CN828" s="126"/>
      <c r="CO828" s="126"/>
      <c r="CP828" s="126"/>
      <c r="CQ828" s="126"/>
      <c r="CR828" s="126"/>
      <c r="CS828" s="126"/>
      <c r="CT828" s="126"/>
      <c r="CU828" s="126"/>
      <c r="CV828" s="126"/>
      <c r="CW828" s="126"/>
      <c r="CX828" s="126"/>
      <c r="CY828" s="126"/>
      <c r="CZ828" s="126"/>
      <c r="DA828" s="126"/>
      <c r="DB828" s="126"/>
      <c r="DC828" s="126"/>
      <c r="DD828" s="126"/>
      <c r="DE828" s="126"/>
      <c r="DF828" s="126"/>
      <c r="DG828" s="126"/>
      <c r="DH828" s="126"/>
      <c r="DI828" s="126"/>
      <c r="DJ828" s="126"/>
      <c r="DK828" s="126"/>
      <c r="DL828" s="126"/>
      <c r="DM828" s="126"/>
      <c r="DN828" s="126"/>
      <c r="DO828" s="126"/>
      <c r="DP828" s="126"/>
      <c r="DQ828" s="126"/>
      <c r="DR828" s="126"/>
      <c r="DS828" s="126"/>
      <c r="DT828" s="126"/>
      <c r="DU828" s="126"/>
      <c r="DV828" s="126"/>
      <c r="DW828" s="126"/>
      <c r="DX828" s="126"/>
      <c r="DY828" s="126"/>
      <c r="DZ828" s="126"/>
      <c r="EA828" s="126"/>
      <c r="EB828" s="126"/>
      <c r="EC828" s="126"/>
      <c r="ED828" s="126"/>
      <c r="EE828" s="126"/>
      <c r="EF828" s="126"/>
      <c r="EG828" s="126"/>
      <c r="EH828" s="126"/>
      <c r="EI828" s="126"/>
      <c r="EJ828" s="126"/>
      <c r="EK828" s="126"/>
      <c r="EL828" s="126"/>
      <c r="EM828" s="126"/>
      <c r="EN828" s="126"/>
      <c r="EO828" s="126"/>
      <c r="EP828" s="126"/>
      <c r="EQ828" s="126"/>
      <c r="ER828" s="126"/>
      <c r="ES828" s="126"/>
      <c r="ET828" s="126"/>
      <c r="EU828" s="126"/>
      <c r="EV828" s="126"/>
      <c r="EW828" s="126"/>
      <c r="EX828" s="126"/>
      <c r="EY828" s="126"/>
      <c r="EZ828" s="126"/>
      <c r="FA828" s="126"/>
      <c r="FB828" s="126"/>
      <c r="FC828" s="126"/>
      <c r="FD828" s="126"/>
      <c r="FE828" s="126"/>
      <c r="FF828" s="126"/>
      <c r="FG828" s="126"/>
      <c r="FH828" s="126"/>
      <c r="FI828" s="126"/>
      <c r="FJ828" s="126"/>
      <c r="FK828" s="126"/>
      <c r="FL828" s="126"/>
      <c r="FM828" s="126"/>
      <c r="FN828" s="126"/>
      <c r="FO828" s="126"/>
      <c r="FP828" s="126"/>
      <c r="FQ828" s="126"/>
      <c r="FR828" s="126"/>
      <c r="FS828" s="126"/>
      <c r="FT828" s="126"/>
      <c r="FU828" s="126"/>
      <c r="FV828" s="126"/>
      <c r="FW828" s="126"/>
      <c r="FX828" s="126"/>
      <c r="FY828" s="126"/>
      <c r="FZ828" s="126"/>
      <c r="GA828" s="126"/>
      <c r="GB828" s="126"/>
      <c r="GC828" s="126"/>
      <c r="GD828" s="126"/>
      <c r="GE828" s="126"/>
      <c r="GF828" s="126"/>
      <c r="GG828" s="126"/>
      <c r="GH828" s="126"/>
      <c r="GI828" s="126"/>
      <c r="GJ828" s="126"/>
      <c r="GK828" s="126"/>
      <c r="GL828" s="126"/>
      <c r="GM828" s="126"/>
      <c r="GN828" s="126"/>
      <c r="GO828" s="126"/>
      <c r="GP828" s="126"/>
      <c r="GQ828" s="126"/>
      <c r="GR828" s="126"/>
      <c r="GS828" s="126"/>
      <c r="GT828" s="126"/>
      <c r="GU828" s="126"/>
      <c r="GV828" s="126"/>
      <c r="GW828" s="126"/>
      <c r="GX828" s="126"/>
      <c r="GY828" s="126"/>
      <c r="GZ828" s="126"/>
      <c r="HA828" s="126"/>
      <c r="HB828" s="126"/>
      <c r="HC828" s="126"/>
      <c r="HD828" s="126"/>
      <c r="HE828" s="126"/>
      <c r="HF828" s="126"/>
      <c r="HG828" s="126"/>
      <c r="HH828" s="126"/>
      <c r="HI828" s="126"/>
      <c r="HJ828" s="126"/>
      <c r="HK828" s="126"/>
      <c r="HL828" s="126"/>
      <c r="HM828" s="126"/>
      <c r="HN828" s="126"/>
      <c r="HO828" s="126"/>
      <c r="HP828" s="126"/>
      <c r="HQ828" s="126"/>
      <c r="HR828" s="126"/>
      <c r="HS828" s="126"/>
      <c r="HT828" s="126"/>
      <c r="HU828" s="126"/>
      <c r="HV828" s="126"/>
      <c r="HW828" s="126"/>
      <c r="HX828" s="126"/>
      <c r="HY828" s="126"/>
      <c r="HZ828" s="126"/>
      <c r="IA828" s="126"/>
      <c r="IB828" s="126"/>
      <c r="IC828" s="126"/>
      <c r="ID828" s="126"/>
      <c r="IE828" s="126"/>
      <c r="IF828" s="126"/>
      <c r="IG828" s="126"/>
      <c r="IH828" s="126"/>
      <c r="II828" s="126"/>
      <c r="IJ828" s="126"/>
      <c r="IK828" s="126"/>
      <c r="IL828" s="126"/>
      <c r="IM828" s="126"/>
      <c r="IN828" s="126"/>
      <c r="IO828" s="126"/>
      <c r="IP828" s="126"/>
      <c r="IQ828" s="126"/>
      <c r="IR828" s="126"/>
      <c r="IS828" s="126"/>
    </row>
    <row r="829" spans="1:253" s="127" customFormat="1" x14ac:dyDescent="0.25">
      <c r="A829" s="126"/>
      <c r="B829" s="296"/>
      <c r="C829" s="588"/>
      <c r="D829" s="599"/>
      <c r="E829" s="300"/>
      <c r="F829" s="267" t="s">
        <v>205</v>
      </c>
      <c r="G829" s="161"/>
      <c r="H829" s="128"/>
      <c r="I829" s="128"/>
      <c r="J829" s="128"/>
      <c r="K829" s="128"/>
      <c r="L829" s="128"/>
      <c r="M829" s="128"/>
      <c r="N829" s="128"/>
      <c r="O829" s="128"/>
      <c r="P829" s="128"/>
      <c r="Q829" s="128"/>
      <c r="R829" s="128"/>
      <c r="S829" s="128"/>
      <c r="T829" s="128"/>
      <c r="U829" s="128"/>
      <c r="V829" s="197">
        <f>SUM(G829:U829)</f>
        <v>0</v>
      </c>
      <c r="W829" s="198">
        <f>V829*G827</f>
        <v>0</v>
      </c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26"/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  <c r="BI829" s="126"/>
      <c r="BJ829" s="126"/>
      <c r="BK829" s="126"/>
      <c r="BL829" s="126"/>
      <c r="BM829" s="126"/>
      <c r="BN829" s="126"/>
      <c r="BO829" s="126"/>
      <c r="BP829" s="126"/>
      <c r="BQ829" s="126"/>
      <c r="BR829" s="126"/>
      <c r="BS829" s="126"/>
      <c r="BT829" s="126"/>
      <c r="BU829" s="126"/>
      <c r="BV829" s="126"/>
      <c r="BW829" s="126"/>
      <c r="BX829" s="126"/>
      <c r="BY829" s="126"/>
      <c r="BZ829" s="126"/>
      <c r="CA829" s="126"/>
      <c r="CB829" s="126"/>
      <c r="CC829" s="126"/>
      <c r="CD829" s="126"/>
      <c r="CE829" s="126"/>
      <c r="CF829" s="126"/>
      <c r="CG829" s="126"/>
      <c r="CH829" s="126"/>
      <c r="CI829" s="126"/>
      <c r="CJ829" s="126"/>
      <c r="CK829" s="126"/>
      <c r="CL829" s="126"/>
      <c r="CM829" s="126"/>
      <c r="CN829" s="126"/>
      <c r="CO829" s="126"/>
      <c r="CP829" s="126"/>
      <c r="CQ829" s="126"/>
      <c r="CR829" s="126"/>
      <c r="CS829" s="126"/>
      <c r="CT829" s="126"/>
      <c r="CU829" s="126"/>
      <c r="CV829" s="126"/>
      <c r="CW829" s="126"/>
      <c r="CX829" s="126"/>
      <c r="CY829" s="126"/>
      <c r="CZ829" s="126"/>
      <c r="DA829" s="126"/>
      <c r="DB829" s="126"/>
      <c r="DC829" s="126"/>
      <c r="DD829" s="126"/>
      <c r="DE829" s="126"/>
      <c r="DF829" s="126"/>
      <c r="DG829" s="126"/>
      <c r="DH829" s="126"/>
      <c r="DI829" s="126"/>
      <c r="DJ829" s="126"/>
      <c r="DK829" s="126"/>
      <c r="DL829" s="126"/>
      <c r="DM829" s="126"/>
      <c r="DN829" s="126"/>
      <c r="DO829" s="126"/>
      <c r="DP829" s="126"/>
      <c r="DQ829" s="126"/>
      <c r="DR829" s="126"/>
      <c r="DS829" s="126"/>
      <c r="DT829" s="126"/>
      <c r="DU829" s="126"/>
      <c r="DV829" s="126"/>
      <c r="DW829" s="126"/>
      <c r="DX829" s="126"/>
      <c r="DY829" s="126"/>
      <c r="DZ829" s="126"/>
      <c r="EA829" s="126"/>
      <c r="EB829" s="126"/>
      <c r="EC829" s="126"/>
      <c r="ED829" s="126"/>
      <c r="EE829" s="126"/>
      <c r="EF829" s="126"/>
      <c r="EG829" s="126"/>
      <c r="EH829" s="126"/>
      <c r="EI829" s="126"/>
      <c r="EJ829" s="126"/>
      <c r="EK829" s="126"/>
      <c r="EL829" s="126"/>
      <c r="EM829" s="126"/>
      <c r="EN829" s="126"/>
      <c r="EO829" s="126"/>
      <c r="EP829" s="126"/>
      <c r="EQ829" s="126"/>
      <c r="ER829" s="126"/>
      <c r="ES829" s="126"/>
      <c r="ET829" s="126"/>
      <c r="EU829" s="126"/>
      <c r="EV829" s="126"/>
      <c r="EW829" s="126"/>
      <c r="EX829" s="126"/>
      <c r="EY829" s="126"/>
      <c r="EZ829" s="126"/>
      <c r="FA829" s="126"/>
      <c r="FB829" s="126"/>
      <c r="FC829" s="126"/>
      <c r="FD829" s="126"/>
      <c r="FE829" s="126"/>
      <c r="FF829" s="126"/>
      <c r="FG829" s="126"/>
      <c r="FH829" s="126"/>
      <c r="FI829" s="126"/>
      <c r="FJ829" s="126"/>
      <c r="FK829" s="126"/>
      <c r="FL829" s="126"/>
      <c r="FM829" s="126"/>
      <c r="FN829" s="126"/>
      <c r="FO829" s="126"/>
      <c r="FP829" s="126"/>
      <c r="FQ829" s="126"/>
      <c r="FR829" s="126"/>
      <c r="FS829" s="126"/>
      <c r="FT829" s="126"/>
      <c r="FU829" s="126"/>
      <c r="FV829" s="126"/>
      <c r="FW829" s="126"/>
      <c r="FX829" s="126"/>
      <c r="FY829" s="126"/>
      <c r="FZ829" s="126"/>
      <c r="GA829" s="126"/>
      <c r="GB829" s="126"/>
      <c r="GC829" s="126"/>
      <c r="GD829" s="126"/>
      <c r="GE829" s="126"/>
      <c r="GF829" s="126"/>
      <c r="GG829" s="126"/>
      <c r="GH829" s="126"/>
      <c r="GI829" s="126"/>
      <c r="GJ829" s="126"/>
      <c r="GK829" s="126"/>
      <c r="GL829" s="126"/>
      <c r="GM829" s="126"/>
      <c r="GN829" s="126"/>
      <c r="GO829" s="126"/>
      <c r="GP829" s="126"/>
      <c r="GQ829" s="126"/>
      <c r="GR829" s="126"/>
      <c r="GS829" s="126"/>
      <c r="GT829" s="126"/>
      <c r="GU829" s="126"/>
      <c r="GV829" s="126"/>
      <c r="GW829" s="126"/>
      <c r="GX829" s="126"/>
      <c r="GY829" s="126"/>
      <c r="GZ829" s="126"/>
      <c r="HA829" s="126"/>
      <c r="HB829" s="126"/>
      <c r="HC829" s="126"/>
      <c r="HD829" s="126"/>
      <c r="HE829" s="126"/>
      <c r="HF829" s="126"/>
      <c r="HG829" s="126"/>
      <c r="HH829" s="126"/>
      <c r="HI829" s="126"/>
      <c r="HJ829" s="126"/>
      <c r="HK829" s="126"/>
      <c r="HL829" s="126"/>
      <c r="HM829" s="126"/>
      <c r="HN829" s="126"/>
      <c r="HO829" s="126"/>
      <c r="HP829" s="126"/>
      <c r="HQ829" s="126"/>
      <c r="HR829" s="126"/>
      <c r="HS829" s="126"/>
      <c r="HT829" s="126"/>
      <c r="HU829" s="126"/>
      <c r="HV829" s="126"/>
      <c r="HW829" s="126"/>
      <c r="HX829" s="126"/>
      <c r="HY829" s="126"/>
      <c r="HZ829" s="126"/>
      <c r="IA829" s="126"/>
      <c r="IB829" s="126"/>
      <c r="IC829" s="126"/>
      <c r="ID829" s="126"/>
      <c r="IE829" s="126"/>
      <c r="IF829" s="126"/>
      <c r="IG829" s="126"/>
      <c r="IH829" s="126"/>
      <c r="II829" s="126"/>
      <c r="IJ829" s="126"/>
      <c r="IK829" s="126"/>
      <c r="IL829" s="126"/>
      <c r="IM829" s="126"/>
      <c r="IN829" s="126"/>
      <c r="IO829" s="126"/>
      <c r="IP829" s="126"/>
      <c r="IQ829" s="126"/>
      <c r="IR829" s="126"/>
      <c r="IS829" s="126"/>
    </row>
    <row r="830" spans="1:253" s="144" customFormat="1" ht="4.5" customHeight="1" x14ac:dyDescent="0.25">
      <c r="A830" s="127"/>
      <c r="B830" s="107"/>
      <c r="C830" s="270"/>
      <c r="D830" s="199"/>
      <c r="E830" s="107"/>
      <c r="F830" s="199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200"/>
      <c r="W830" s="200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  <c r="BE830" s="127"/>
      <c r="BF830" s="127"/>
      <c r="BG830" s="127"/>
      <c r="BH830" s="127"/>
      <c r="BI830" s="127"/>
      <c r="BJ830" s="127"/>
      <c r="BK830" s="127"/>
      <c r="BL830" s="127"/>
      <c r="BM830" s="127"/>
      <c r="BN830" s="127"/>
      <c r="BO830" s="127"/>
      <c r="BP830" s="127"/>
      <c r="BQ830" s="127"/>
      <c r="BR830" s="127"/>
      <c r="BS830" s="127"/>
      <c r="BT830" s="127"/>
      <c r="BU830" s="127"/>
      <c r="BV830" s="127"/>
      <c r="BW830" s="127"/>
      <c r="BX830" s="127"/>
      <c r="BY830" s="127"/>
      <c r="BZ830" s="127"/>
      <c r="CA830" s="127"/>
      <c r="CB830" s="127"/>
      <c r="CC830" s="127"/>
      <c r="CD830" s="127"/>
      <c r="CE830" s="127"/>
      <c r="CF830" s="127"/>
      <c r="CG830" s="127"/>
      <c r="CH830" s="127"/>
      <c r="CI830" s="127"/>
      <c r="CJ830" s="127"/>
      <c r="CK830" s="127"/>
      <c r="CL830" s="127"/>
      <c r="CM830" s="127"/>
      <c r="CN830" s="127"/>
      <c r="CO830" s="127"/>
      <c r="CP830" s="127"/>
      <c r="CQ830" s="127"/>
      <c r="CR830" s="127"/>
      <c r="CS830" s="127"/>
      <c r="CT830" s="127"/>
      <c r="CU830" s="127"/>
      <c r="CV830" s="127"/>
      <c r="CW830" s="127"/>
      <c r="CX830" s="127"/>
      <c r="CY830" s="127"/>
      <c r="CZ830" s="127"/>
      <c r="DA830" s="127"/>
      <c r="DB830" s="127"/>
      <c r="DC830" s="127"/>
      <c r="DD830" s="127"/>
      <c r="DE830" s="127"/>
      <c r="DF830" s="127"/>
      <c r="DG830" s="127"/>
      <c r="DH830" s="127"/>
      <c r="DI830" s="127"/>
      <c r="DJ830" s="127"/>
      <c r="DK830" s="127"/>
      <c r="DL830" s="127"/>
      <c r="DM830" s="127"/>
      <c r="DN830" s="127"/>
      <c r="DO830" s="127"/>
      <c r="DP830" s="127"/>
      <c r="DQ830" s="127"/>
      <c r="DR830" s="127"/>
      <c r="DS830" s="127"/>
      <c r="DT830" s="127"/>
      <c r="DU830" s="127"/>
      <c r="DV830" s="127"/>
      <c r="DW830" s="127"/>
      <c r="DX830" s="127"/>
      <c r="DY830" s="127"/>
      <c r="DZ830" s="127"/>
      <c r="EA830" s="127"/>
      <c r="EB830" s="127"/>
      <c r="EC830" s="127"/>
      <c r="ED830" s="127"/>
      <c r="EE830" s="127"/>
      <c r="EF830" s="127"/>
      <c r="EG830" s="127"/>
      <c r="EH830" s="127"/>
      <c r="EI830" s="127"/>
      <c r="EJ830" s="127"/>
      <c r="EK830" s="127"/>
      <c r="EL830" s="127"/>
      <c r="EM830" s="127"/>
      <c r="EN830" s="127"/>
      <c r="EO830" s="127"/>
      <c r="EP830" s="127"/>
      <c r="EQ830" s="127"/>
      <c r="ER830" s="127"/>
      <c r="ES830" s="127"/>
      <c r="ET830" s="127"/>
      <c r="EU830" s="127"/>
      <c r="EV830" s="127"/>
      <c r="EW830" s="127"/>
      <c r="EX830" s="127"/>
      <c r="EY830" s="127"/>
      <c r="EZ830" s="127"/>
      <c r="FA830" s="127"/>
      <c r="FB830" s="127"/>
      <c r="FC830" s="127"/>
      <c r="FD830" s="127"/>
      <c r="FE830" s="127"/>
      <c r="FF830" s="127"/>
      <c r="FG830" s="127"/>
      <c r="FH830" s="127"/>
      <c r="FI830" s="127"/>
      <c r="FJ830" s="127"/>
      <c r="FK830" s="127"/>
      <c r="FL830" s="127"/>
      <c r="FM830" s="127"/>
      <c r="FN830" s="127"/>
      <c r="FO830" s="127"/>
      <c r="FP830" s="127"/>
      <c r="FQ830" s="127"/>
      <c r="FR830" s="127"/>
      <c r="FS830" s="127"/>
      <c r="FT830" s="127"/>
      <c r="FU830" s="127"/>
      <c r="FV830" s="127"/>
      <c r="FW830" s="127"/>
      <c r="FX830" s="127"/>
      <c r="FY830" s="127"/>
      <c r="FZ830" s="127"/>
      <c r="GA830" s="127"/>
      <c r="GB830" s="127"/>
      <c r="GC830" s="127"/>
      <c r="GD830" s="127"/>
      <c r="GE830" s="127"/>
      <c r="GF830" s="127"/>
      <c r="GG830" s="127"/>
      <c r="GH830" s="127"/>
      <c r="GI830" s="127"/>
      <c r="GJ830" s="127"/>
      <c r="GK830" s="127"/>
      <c r="GL830" s="127"/>
      <c r="GM830" s="127"/>
      <c r="GN830" s="127"/>
      <c r="GO830" s="127"/>
      <c r="GP830" s="127"/>
      <c r="GQ830" s="127"/>
      <c r="GR830" s="127"/>
      <c r="GS830" s="127"/>
      <c r="GT830" s="127"/>
      <c r="GU830" s="127"/>
      <c r="GV830" s="127"/>
      <c r="GW830" s="127"/>
      <c r="GX830" s="127"/>
      <c r="GY830" s="127"/>
      <c r="GZ830" s="127"/>
      <c r="HA830" s="127"/>
      <c r="HB830" s="127"/>
      <c r="HC830" s="127"/>
      <c r="HD830" s="127"/>
      <c r="HE830" s="127"/>
      <c r="HF830" s="127"/>
      <c r="HG830" s="127"/>
      <c r="HH830" s="127"/>
      <c r="HI830" s="127"/>
      <c r="HJ830" s="127"/>
      <c r="HK830" s="127"/>
      <c r="HL830" s="127"/>
      <c r="HM830" s="127"/>
      <c r="HN830" s="127"/>
      <c r="HO830" s="127"/>
      <c r="HP830" s="127"/>
      <c r="HQ830" s="127"/>
      <c r="HR830" s="127"/>
      <c r="HS830" s="127"/>
      <c r="HT830" s="127"/>
      <c r="HU830" s="127"/>
      <c r="HV830" s="127"/>
      <c r="HW830" s="127"/>
      <c r="HX830" s="127"/>
      <c r="HY830" s="127"/>
      <c r="HZ830" s="127"/>
      <c r="IA830" s="127"/>
      <c r="IB830" s="127"/>
      <c r="IC830" s="127"/>
      <c r="ID830" s="127"/>
      <c r="IE830" s="127"/>
      <c r="IF830" s="127"/>
      <c r="IG830" s="127"/>
      <c r="IH830" s="127"/>
      <c r="II830" s="127"/>
      <c r="IJ830" s="127"/>
      <c r="IK830" s="127"/>
      <c r="IL830" s="127"/>
      <c r="IM830" s="127"/>
      <c r="IN830" s="127"/>
      <c r="IO830" s="127"/>
      <c r="IP830" s="127"/>
      <c r="IQ830" s="127"/>
      <c r="IR830" s="127"/>
      <c r="IS830" s="127"/>
    </row>
    <row r="831" spans="1:253" s="127" customFormat="1" ht="18.75" x14ac:dyDescent="0.25">
      <c r="A831" s="126"/>
      <c r="B831" s="296"/>
      <c r="C831" s="593" t="s">
        <v>440</v>
      </c>
      <c r="D831" s="600" t="s">
        <v>441</v>
      </c>
      <c r="E831" s="300" t="s">
        <v>442</v>
      </c>
      <c r="F831" s="291"/>
      <c r="G831" s="265">
        <v>125</v>
      </c>
      <c r="H831" s="128"/>
      <c r="I831" s="128"/>
      <c r="J831" s="128"/>
      <c r="K831" s="128"/>
      <c r="L831" s="128"/>
      <c r="M831" s="128"/>
      <c r="N831" s="128"/>
      <c r="O831" s="128"/>
      <c r="P831" s="128"/>
      <c r="Q831" s="128"/>
      <c r="R831" s="128"/>
      <c r="S831" s="128"/>
      <c r="T831" s="128"/>
      <c r="U831" s="128"/>
      <c r="V831" s="187"/>
      <c r="W831" s="188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26"/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  <c r="BI831" s="126"/>
      <c r="BJ831" s="126"/>
      <c r="BK831" s="126"/>
      <c r="BL831" s="126"/>
      <c r="BM831" s="126"/>
      <c r="BN831" s="126"/>
      <c r="BO831" s="126"/>
      <c r="BP831" s="126"/>
      <c r="BQ831" s="126"/>
      <c r="BR831" s="126"/>
      <c r="BS831" s="126"/>
      <c r="BT831" s="126"/>
      <c r="BU831" s="126"/>
      <c r="BV831" s="126"/>
      <c r="BW831" s="126"/>
      <c r="BX831" s="126"/>
      <c r="BY831" s="126"/>
      <c r="BZ831" s="126"/>
      <c r="CA831" s="126"/>
      <c r="CB831" s="126"/>
      <c r="CC831" s="126"/>
      <c r="CD831" s="126"/>
      <c r="CE831" s="126"/>
      <c r="CF831" s="126"/>
      <c r="CG831" s="126"/>
      <c r="CH831" s="126"/>
      <c r="CI831" s="126"/>
      <c r="CJ831" s="126"/>
      <c r="CK831" s="126"/>
      <c r="CL831" s="126"/>
      <c r="CM831" s="126"/>
      <c r="CN831" s="126"/>
      <c r="CO831" s="126"/>
      <c r="CP831" s="126"/>
      <c r="CQ831" s="126"/>
      <c r="CR831" s="126"/>
      <c r="CS831" s="126"/>
      <c r="CT831" s="126"/>
      <c r="CU831" s="126"/>
      <c r="CV831" s="126"/>
      <c r="CW831" s="126"/>
      <c r="CX831" s="126"/>
      <c r="CY831" s="126"/>
      <c r="CZ831" s="126"/>
      <c r="DA831" s="126"/>
      <c r="DB831" s="126"/>
      <c r="DC831" s="126"/>
      <c r="DD831" s="126"/>
      <c r="DE831" s="126"/>
      <c r="DF831" s="126"/>
      <c r="DG831" s="126"/>
      <c r="DH831" s="126"/>
      <c r="DI831" s="126"/>
      <c r="DJ831" s="126"/>
      <c r="DK831" s="126"/>
      <c r="DL831" s="126"/>
      <c r="DM831" s="126"/>
      <c r="DN831" s="126"/>
      <c r="DO831" s="126"/>
      <c r="DP831" s="126"/>
      <c r="DQ831" s="126"/>
      <c r="DR831" s="126"/>
      <c r="DS831" s="126"/>
      <c r="DT831" s="126"/>
      <c r="DU831" s="126"/>
      <c r="DV831" s="126"/>
      <c r="DW831" s="126"/>
      <c r="DX831" s="126"/>
      <c r="DY831" s="126"/>
      <c r="DZ831" s="126"/>
      <c r="EA831" s="126"/>
      <c r="EB831" s="126"/>
      <c r="EC831" s="126"/>
      <c r="ED831" s="126"/>
      <c r="EE831" s="126"/>
      <c r="EF831" s="126"/>
      <c r="EG831" s="126"/>
      <c r="EH831" s="126"/>
      <c r="EI831" s="126"/>
      <c r="EJ831" s="126"/>
      <c r="EK831" s="126"/>
      <c r="EL831" s="126"/>
      <c r="EM831" s="126"/>
      <c r="EN831" s="126"/>
      <c r="EO831" s="126"/>
      <c r="EP831" s="126"/>
      <c r="EQ831" s="126"/>
      <c r="ER831" s="126"/>
      <c r="ES831" s="126"/>
      <c r="ET831" s="126"/>
      <c r="EU831" s="126"/>
      <c r="EV831" s="126"/>
      <c r="EW831" s="126"/>
      <c r="EX831" s="126"/>
      <c r="EY831" s="126"/>
      <c r="EZ831" s="126"/>
      <c r="FA831" s="126"/>
      <c r="FB831" s="126"/>
      <c r="FC831" s="126"/>
      <c r="FD831" s="126"/>
      <c r="FE831" s="126"/>
      <c r="FF831" s="126"/>
      <c r="FG831" s="126"/>
      <c r="FH831" s="126"/>
      <c r="FI831" s="126"/>
      <c r="FJ831" s="126"/>
      <c r="FK831" s="126"/>
      <c r="FL831" s="126"/>
      <c r="FM831" s="126"/>
      <c r="FN831" s="126"/>
      <c r="FO831" s="126"/>
      <c r="FP831" s="126"/>
      <c r="FQ831" s="126"/>
      <c r="FR831" s="126"/>
      <c r="FS831" s="126"/>
      <c r="FT831" s="126"/>
      <c r="FU831" s="126"/>
      <c r="FV831" s="126"/>
      <c r="FW831" s="126"/>
      <c r="FX831" s="126"/>
      <c r="FY831" s="126"/>
      <c r="FZ831" s="126"/>
      <c r="GA831" s="126"/>
      <c r="GB831" s="126"/>
      <c r="GC831" s="126"/>
      <c r="GD831" s="126"/>
      <c r="GE831" s="126"/>
      <c r="GF831" s="126"/>
      <c r="GG831" s="126"/>
      <c r="GH831" s="126"/>
      <c r="GI831" s="126"/>
      <c r="GJ831" s="126"/>
      <c r="GK831" s="126"/>
      <c r="GL831" s="126"/>
      <c r="GM831" s="126"/>
      <c r="GN831" s="126"/>
      <c r="GO831" s="126"/>
      <c r="GP831" s="126"/>
      <c r="GQ831" s="126"/>
      <c r="GR831" s="126"/>
      <c r="GS831" s="126"/>
      <c r="GT831" s="126"/>
      <c r="GU831" s="126"/>
      <c r="GV831" s="126"/>
      <c r="GW831" s="126"/>
      <c r="GX831" s="126"/>
      <c r="GY831" s="126"/>
      <c r="GZ831" s="126"/>
      <c r="HA831" s="126"/>
      <c r="HB831" s="126"/>
      <c r="HC831" s="126"/>
      <c r="HD831" s="126"/>
      <c r="HE831" s="126"/>
      <c r="HF831" s="126"/>
      <c r="HG831" s="126"/>
      <c r="HH831" s="126"/>
      <c r="HI831" s="126"/>
      <c r="HJ831" s="126"/>
      <c r="HK831" s="126"/>
      <c r="HL831" s="126"/>
      <c r="HM831" s="126"/>
      <c r="HN831" s="126"/>
      <c r="HO831" s="126"/>
      <c r="HP831" s="126"/>
      <c r="HQ831" s="126"/>
      <c r="HR831" s="126"/>
      <c r="HS831" s="126"/>
      <c r="HT831" s="126"/>
      <c r="HU831" s="126"/>
      <c r="HV831" s="126"/>
      <c r="HW831" s="126"/>
      <c r="HX831" s="126"/>
      <c r="HY831" s="126"/>
      <c r="HZ831" s="126"/>
      <c r="IA831" s="126"/>
      <c r="IB831" s="126"/>
      <c r="IC831" s="126"/>
      <c r="ID831" s="126"/>
      <c r="IE831" s="126"/>
      <c r="IF831" s="126"/>
      <c r="IG831" s="126"/>
      <c r="IH831" s="126"/>
      <c r="II831" s="126"/>
      <c r="IJ831" s="126"/>
      <c r="IK831" s="126"/>
      <c r="IL831" s="126"/>
      <c r="IM831" s="126"/>
      <c r="IN831" s="126"/>
      <c r="IO831" s="126"/>
      <c r="IP831" s="126"/>
      <c r="IQ831" s="126"/>
      <c r="IR831" s="126"/>
      <c r="IS831" s="126"/>
    </row>
    <row r="832" spans="1:253" s="127" customFormat="1" ht="15" customHeight="1" x14ac:dyDescent="0.25">
      <c r="A832" s="126"/>
      <c r="B832" s="296"/>
      <c r="C832" s="594"/>
      <c r="D832" s="600"/>
      <c r="E832" s="300"/>
      <c r="F832" s="292"/>
      <c r="G832" s="266" t="s">
        <v>443</v>
      </c>
      <c r="H832" s="128"/>
      <c r="I832" s="128"/>
      <c r="J832" s="128"/>
      <c r="K832" s="128"/>
      <c r="L832" s="128"/>
      <c r="M832" s="128"/>
      <c r="N832" s="128"/>
      <c r="O832" s="128"/>
      <c r="P832" s="128"/>
      <c r="Q832" s="128"/>
      <c r="R832" s="128"/>
      <c r="S832" s="128"/>
      <c r="T832" s="128"/>
      <c r="U832" s="128"/>
      <c r="V832" s="189"/>
      <c r="W832" s="190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26"/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  <c r="BI832" s="126"/>
      <c r="BJ832" s="126"/>
      <c r="BK832" s="126"/>
      <c r="BL832" s="126"/>
      <c r="BM832" s="126"/>
      <c r="BN832" s="126"/>
      <c r="BO832" s="126"/>
      <c r="BP832" s="126"/>
      <c r="BQ832" s="126"/>
      <c r="BR832" s="126"/>
      <c r="BS832" s="126"/>
      <c r="BT832" s="126"/>
      <c r="BU832" s="126"/>
      <c r="BV832" s="126"/>
      <c r="BW832" s="126"/>
      <c r="BX832" s="126"/>
      <c r="BY832" s="126"/>
      <c r="BZ832" s="126"/>
      <c r="CA832" s="126"/>
      <c r="CB832" s="126"/>
      <c r="CC832" s="126"/>
      <c r="CD832" s="126"/>
      <c r="CE832" s="126"/>
      <c r="CF832" s="126"/>
      <c r="CG832" s="126"/>
      <c r="CH832" s="126"/>
      <c r="CI832" s="126"/>
      <c r="CJ832" s="126"/>
      <c r="CK832" s="126"/>
      <c r="CL832" s="126"/>
      <c r="CM832" s="126"/>
      <c r="CN832" s="126"/>
      <c r="CO832" s="126"/>
      <c r="CP832" s="126"/>
      <c r="CQ832" s="126"/>
      <c r="CR832" s="126"/>
      <c r="CS832" s="126"/>
      <c r="CT832" s="126"/>
      <c r="CU832" s="126"/>
      <c r="CV832" s="126"/>
      <c r="CW832" s="126"/>
      <c r="CX832" s="126"/>
      <c r="CY832" s="126"/>
      <c r="CZ832" s="126"/>
      <c r="DA832" s="126"/>
      <c r="DB832" s="126"/>
      <c r="DC832" s="126"/>
      <c r="DD832" s="126"/>
      <c r="DE832" s="126"/>
      <c r="DF832" s="126"/>
      <c r="DG832" s="126"/>
      <c r="DH832" s="126"/>
      <c r="DI832" s="126"/>
      <c r="DJ832" s="126"/>
      <c r="DK832" s="126"/>
      <c r="DL832" s="126"/>
      <c r="DM832" s="126"/>
      <c r="DN832" s="126"/>
      <c r="DO832" s="126"/>
      <c r="DP832" s="126"/>
      <c r="DQ832" s="126"/>
      <c r="DR832" s="126"/>
      <c r="DS832" s="126"/>
      <c r="DT832" s="126"/>
      <c r="DU832" s="126"/>
      <c r="DV832" s="126"/>
      <c r="DW832" s="126"/>
      <c r="DX832" s="126"/>
      <c r="DY832" s="126"/>
      <c r="DZ832" s="126"/>
      <c r="EA832" s="126"/>
      <c r="EB832" s="126"/>
      <c r="EC832" s="126"/>
      <c r="ED832" s="126"/>
      <c r="EE832" s="126"/>
      <c r="EF832" s="126"/>
      <c r="EG832" s="126"/>
      <c r="EH832" s="126"/>
      <c r="EI832" s="126"/>
      <c r="EJ832" s="126"/>
      <c r="EK832" s="126"/>
      <c r="EL832" s="126"/>
      <c r="EM832" s="126"/>
      <c r="EN832" s="126"/>
      <c r="EO832" s="126"/>
      <c r="EP832" s="126"/>
      <c r="EQ832" s="126"/>
      <c r="ER832" s="126"/>
      <c r="ES832" s="126"/>
      <c r="ET832" s="126"/>
      <c r="EU832" s="126"/>
      <c r="EV832" s="126"/>
      <c r="EW832" s="126"/>
      <c r="EX832" s="126"/>
      <c r="EY832" s="126"/>
      <c r="EZ832" s="126"/>
      <c r="FA832" s="126"/>
      <c r="FB832" s="126"/>
      <c r="FC832" s="126"/>
      <c r="FD832" s="126"/>
      <c r="FE832" s="126"/>
      <c r="FF832" s="126"/>
      <c r="FG832" s="126"/>
      <c r="FH832" s="126"/>
      <c r="FI832" s="126"/>
      <c r="FJ832" s="126"/>
      <c r="FK832" s="126"/>
      <c r="FL832" s="126"/>
      <c r="FM832" s="126"/>
      <c r="FN832" s="126"/>
      <c r="FO832" s="126"/>
      <c r="FP832" s="126"/>
      <c r="FQ832" s="126"/>
      <c r="FR832" s="126"/>
      <c r="FS832" s="126"/>
      <c r="FT832" s="126"/>
      <c r="FU832" s="126"/>
      <c r="FV832" s="126"/>
      <c r="FW832" s="126"/>
      <c r="FX832" s="126"/>
      <c r="FY832" s="126"/>
      <c r="FZ832" s="126"/>
      <c r="GA832" s="126"/>
      <c r="GB832" s="126"/>
      <c r="GC832" s="126"/>
      <c r="GD832" s="126"/>
      <c r="GE832" s="126"/>
      <c r="GF832" s="126"/>
      <c r="GG832" s="126"/>
      <c r="GH832" s="126"/>
      <c r="GI832" s="126"/>
      <c r="GJ832" s="126"/>
      <c r="GK832" s="126"/>
      <c r="GL832" s="126"/>
      <c r="GM832" s="126"/>
      <c r="GN832" s="126"/>
      <c r="GO832" s="126"/>
      <c r="GP832" s="126"/>
      <c r="GQ832" s="126"/>
      <c r="GR832" s="126"/>
      <c r="GS832" s="126"/>
      <c r="GT832" s="126"/>
      <c r="GU832" s="126"/>
      <c r="GV832" s="126"/>
      <c r="GW832" s="126"/>
      <c r="GX832" s="126"/>
      <c r="GY832" s="126"/>
      <c r="GZ832" s="126"/>
      <c r="HA832" s="126"/>
      <c r="HB832" s="126"/>
      <c r="HC832" s="126"/>
      <c r="HD832" s="126"/>
      <c r="HE832" s="126"/>
      <c r="HF832" s="126"/>
      <c r="HG832" s="126"/>
      <c r="HH832" s="126"/>
      <c r="HI832" s="126"/>
      <c r="HJ832" s="126"/>
      <c r="HK832" s="126"/>
      <c r="HL832" s="126"/>
      <c r="HM832" s="126"/>
      <c r="HN832" s="126"/>
      <c r="HO832" s="126"/>
      <c r="HP832" s="126"/>
      <c r="HQ832" s="126"/>
      <c r="HR832" s="126"/>
      <c r="HS832" s="126"/>
      <c r="HT832" s="126"/>
      <c r="HU832" s="126"/>
      <c r="HV832" s="126"/>
      <c r="HW832" s="126"/>
      <c r="HX832" s="126"/>
      <c r="HY832" s="126"/>
      <c r="HZ832" s="126"/>
      <c r="IA832" s="126"/>
      <c r="IB832" s="126"/>
      <c r="IC832" s="126"/>
      <c r="ID832" s="126"/>
      <c r="IE832" s="126"/>
      <c r="IF832" s="126"/>
      <c r="IG832" s="126"/>
      <c r="IH832" s="126"/>
      <c r="II832" s="126"/>
      <c r="IJ832" s="126"/>
      <c r="IK832" s="126"/>
      <c r="IL832" s="126"/>
      <c r="IM832" s="126"/>
      <c r="IN832" s="126"/>
      <c r="IO832" s="126"/>
      <c r="IP832" s="126"/>
      <c r="IQ832" s="126"/>
      <c r="IR832" s="126"/>
      <c r="IS832" s="126"/>
    </row>
    <row r="833" spans="1:253" s="127" customFormat="1" ht="23.25" customHeight="1" x14ac:dyDescent="0.25">
      <c r="A833" s="126"/>
      <c r="B833" s="296"/>
      <c r="C833" s="594"/>
      <c r="D833" s="600"/>
      <c r="E833" s="300"/>
      <c r="F833" s="267" t="s">
        <v>205</v>
      </c>
      <c r="G833" s="278"/>
      <c r="H833" s="128"/>
      <c r="I833" s="128"/>
      <c r="J833" s="128"/>
      <c r="K833" s="128"/>
      <c r="L833" s="128"/>
      <c r="M833" s="128"/>
      <c r="N833" s="128"/>
      <c r="O833" s="128"/>
      <c r="P833" s="128"/>
      <c r="Q833" s="128"/>
      <c r="R833" s="128"/>
      <c r="S833" s="128"/>
      <c r="T833" s="128"/>
      <c r="U833" s="128"/>
      <c r="V833" s="197">
        <f>SUM(G833:U833)</f>
        <v>0</v>
      </c>
      <c r="W833" s="198">
        <f>V833*G831</f>
        <v>0</v>
      </c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26"/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  <c r="BI833" s="126"/>
      <c r="BJ833" s="126"/>
      <c r="BK833" s="126"/>
      <c r="BL833" s="126"/>
      <c r="BM833" s="126"/>
      <c r="BN833" s="126"/>
      <c r="BO833" s="126"/>
      <c r="BP833" s="126"/>
      <c r="BQ833" s="126"/>
      <c r="BR833" s="126"/>
      <c r="BS833" s="126"/>
      <c r="BT833" s="126"/>
      <c r="BU833" s="126"/>
      <c r="BV833" s="126"/>
      <c r="BW833" s="126"/>
      <c r="BX833" s="126"/>
      <c r="BY833" s="126"/>
      <c r="BZ833" s="126"/>
      <c r="CA833" s="126"/>
      <c r="CB833" s="126"/>
      <c r="CC833" s="126"/>
      <c r="CD833" s="126"/>
      <c r="CE833" s="126"/>
      <c r="CF833" s="126"/>
      <c r="CG833" s="126"/>
      <c r="CH833" s="126"/>
      <c r="CI833" s="126"/>
      <c r="CJ833" s="126"/>
      <c r="CK833" s="126"/>
      <c r="CL833" s="126"/>
      <c r="CM833" s="126"/>
      <c r="CN833" s="126"/>
      <c r="CO833" s="126"/>
      <c r="CP833" s="126"/>
      <c r="CQ833" s="126"/>
      <c r="CR833" s="126"/>
      <c r="CS833" s="126"/>
      <c r="CT833" s="126"/>
      <c r="CU833" s="126"/>
      <c r="CV833" s="126"/>
      <c r="CW833" s="126"/>
      <c r="CX833" s="126"/>
      <c r="CY833" s="126"/>
      <c r="CZ833" s="126"/>
      <c r="DA833" s="126"/>
      <c r="DB833" s="126"/>
      <c r="DC833" s="126"/>
      <c r="DD833" s="126"/>
      <c r="DE833" s="126"/>
      <c r="DF833" s="126"/>
      <c r="DG833" s="126"/>
      <c r="DH833" s="126"/>
      <c r="DI833" s="126"/>
      <c r="DJ833" s="126"/>
      <c r="DK833" s="126"/>
      <c r="DL833" s="126"/>
      <c r="DM833" s="126"/>
      <c r="DN833" s="126"/>
      <c r="DO833" s="126"/>
      <c r="DP833" s="126"/>
      <c r="DQ833" s="126"/>
      <c r="DR833" s="126"/>
      <c r="DS833" s="126"/>
      <c r="DT833" s="126"/>
      <c r="DU833" s="126"/>
      <c r="DV833" s="126"/>
      <c r="DW833" s="126"/>
      <c r="DX833" s="126"/>
      <c r="DY833" s="126"/>
      <c r="DZ833" s="126"/>
      <c r="EA833" s="126"/>
      <c r="EB833" s="126"/>
      <c r="EC833" s="126"/>
      <c r="ED833" s="126"/>
      <c r="EE833" s="126"/>
      <c r="EF833" s="126"/>
      <c r="EG833" s="126"/>
      <c r="EH833" s="126"/>
      <c r="EI833" s="126"/>
      <c r="EJ833" s="126"/>
      <c r="EK833" s="126"/>
      <c r="EL833" s="126"/>
      <c r="EM833" s="126"/>
      <c r="EN833" s="126"/>
      <c r="EO833" s="126"/>
      <c r="EP833" s="126"/>
      <c r="EQ833" s="126"/>
      <c r="ER833" s="126"/>
      <c r="ES833" s="126"/>
      <c r="ET833" s="126"/>
      <c r="EU833" s="126"/>
      <c r="EV833" s="126"/>
      <c r="EW833" s="126"/>
      <c r="EX833" s="126"/>
      <c r="EY833" s="126"/>
      <c r="EZ833" s="126"/>
      <c r="FA833" s="126"/>
      <c r="FB833" s="126"/>
      <c r="FC833" s="126"/>
      <c r="FD833" s="126"/>
      <c r="FE833" s="126"/>
      <c r="FF833" s="126"/>
      <c r="FG833" s="126"/>
      <c r="FH833" s="126"/>
      <c r="FI833" s="126"/>
      <c r="FJ833" s="126"/>
      <c r="FK833" s="126"/>
      <c r="FL833" s="126"/>
      <c r="FM833" s="126"/>
      <c r="FN833" s="126"/>
      <c r="FO833" s="126"/>
      <c r="FP833" s="126"/>
      <c r="FQ833" s="126"/>
      <c r="FR833" s="126"/>
      <c r="FS833" s="126"/>
      <c r="FT833" s="126"/>
      <c r="FU833" s="126"/>
      <c r="FV833" s="126"/>
      <c r="FW833" s="126"/>
      <c r="FX833" s="126"/>
      <c r="FY833" s="126"/>
      <c r="FZ833" s="126"/>
      <c r="GA833" s="126"/>
      <c r="GB833" s="126"/>
      <c r="GC833" s="126"/>
      <c r="GD833" s="126"/>
      <c r="GE833" s="126"/>
      <c r="GF833" s="126"/>
      <c r="GG833" s="126"/>
      <c r="GH833" s="126"/>
      <c r="GI833" s="126"/>
      <c r="GJ833" s="126"/>
      <c r="GK833" s="126"/>
      <c r="GL833" s="126"/>
      <c r="GM833" s="126"/>
      <c r="GN833" s="126"/>
      <c r="GO833" s="126"/>
      <c r="GP833" s="126"/>
      <c r="GQ833" s="126"/>
      <c r="GR833" s="126"/>
      <c r="GS833" s="126"/>
      <c r="GT833" s="126"/>
      <c r="GU833" s="126"/>
      <c r="GV833" s="126"/>
      <c r="GW833" s="126"/>
      <c r="GX833" s="126"/>
      <c r="GY833" s="126"/>
      <c r="GZ833" s="126"/>
      <c r="HA833" s="126"/>
      <c r="HB833" s="126"/>
      <c r="HC833" s="126"/>
      <c r="HD833" s="126"/>
      <c r="HE833" s="126"/>
      <c r="HF833" s="126"/>
      <c r="HG833" s="126"/>
      <c r="HH833" s="126"/>
      <c r="HI833" s="126"/>
      <c r="HJ833" s="126"/>
      <c r="HK833" s="126"/>
      <c r="HL833" s="126"/>
      <c r="HM833" s="126"/>
      <c r="HN833" s="126"/>
      <c r="HO833" s="126"/>
      <c r="HP833" s="126"/>
      <c r="HQ833" s="126"/>
      <c r="HR833" s="126"/>
      <c r="HS833" s="126"/>
      <c r="HT833" s="126"/>
      <c r="HU833" s="126"/>
      <c r="HV833" s="126"/>
      <c r="HW833" s="126"/>
      <c r="HX833" s="126"/>
      <c r="HY833" s="126"/>
      <c r="HZ833" s="126"/>
      <c r="IA833" s="126"/>
      <c r="IB833" s="126"/>
      <c r="IC833" s="126"/>
      <c r="ID833" s="126"/>
      <c r="IE833" s="126"/>
      <c r="IF833" s="126"/>
      <c r="IG833" s="126"/>
      <c r="IH833" s="126"/>
      <c r="II833" s="126"/>
      <c r="IJ833" s="126"/>
      <c r="IK833" s="126"/>
      <c r="IL833" s="126"/>
      <c r="IM833" s="126"/>
      <c r="IN833" s="126"/>
      <c r="IO833" s="126"/>
      <c r="IP833" s="126"/>
      <c r="IQ833" s="126"/>
      <c r="IR833" s="126"/>
      <c r="IS833" s="126"/>
    </row>
    <row r="834" spans="1:253" s="127" customFormat="1" ht="18.75" x14ac:dyDescent="0.25">
      <c r="A834" s="126"/>
      <c r="B834" s="296"/>
      <c r="C834" s="594"/>
      <c r="D834" s="600" t="s">
        <v>444</v>
      </c>
      <c r="E834" s="300"/>
      <c r="F834" s="264"/>
      <c r="G834" s="265">
        <v>175</v>
      </c>
      <c r="H834" s="128"/>
      <c r="I834" s="128"/>
      <c r="J834" s="128"/>
      <c r="K834" s="128"/>
      <c r="L834" s="128"/>
      <c r="M834" s="128"/>
      <c r="N834" s="128"/>
      <c r="O834" s="128"/>
      <c r="P834" s="128"/>
      <c r="Q834" s="128"/>
      <c r="R834" s="128"/>
      <c r="S834" s="128"/>
      <c r="T834" s="128"/>
      <c r="U834" s="128"/>
      <c r="V834" s="187"/>
      <c r="W834" s="188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26"/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  <c r="BI834" s="126"/>
      <c r="BJ834" s="126"/>
      <c r="BK834" s="126"/>
      <c r="BL834" s="126"/>
      <c r="BM834" s="126"/>
      <c r="BN834" s="126"/>
      <c r="BO834" s="126"/>
      <c r="BP834" s="126"/>
      <c r="BQ834" s="126"/>
      <c r="BR834" s="126"/>
      <c r="BS834" s="126"/>
      <c r="BT834" s="126"/>
      <c r="BU834" s="126"/>
      <c r="BV834" s="126"/>
      <c r="BW834" s="126"/>
      <c r="BX834" s="126"/>
      <c r="BY834" s="126"/>
      <c r="BZ834" s="126"/>
      <c r="CA834" s="126"/>
      <c r="CB834" s="126"/>
      <c r="CC834" s="126"/>
      <c r="CD834" s="126"/>
      <c r="CE834" s="126"/>
      <c r="CF834" s="126"/>
      <c r="CG834" s="126"/>
      <c r="CH834" s="126"/>
      <c r="CI834" s="126"/>
      <c r="CJ834" s="126"/>
      <c r="CK834" s="126"/>
      <c r="CL834" s="126"/>
      <c r="CM834" s="126"/>
      <c r="CN834" s="126"/>
      <c r="CO834" s="126"/>
      <c r="CP834" s="126"/>
      <c r="CQ834" s="126"/>
      <c r="CR834" s="126"/>
      <c r="CS834" s="126"/>
      <c r="CT834" s="126"/>
      <c r="CU834" s="126"/>
      <c r="CV834" s="126"/>
      <c r="CW834" s="126"/>
      <c r="CX834" s="126"/>
      <c r="CY834" s="126"/>
      <c r="CZ834" s="126"/>
      <c r="DA834" s="126"/>
      <c r="DB834" s="126"/>
      <c r="DC834" s="126"/>
      <c r="DD834" s="126"/>
      <c r="DE834" s="126"/>
      <c r="DF834" s="126"/>
      <c r="DG834" s="126"/>
      <c r="DH834" s="126"/>
      <c r="DI834" s="126"/>
      <c r="DJ834" s="126"/>
      <c r="DK834" s="126"/>
      <c r="DL834" s="126"/>
      <c r="DM834" s="126"/>
      <c r="DN834" s="126"/>
      <c r="DO834" s="126"/>
      <c r="DP834" s="126"/>
      <c r="DQ834" s="126"/>
      <c r="DR834" s="126"/>
      <c r="DS834" s="126"/>
      <c r="DT834" s="126"/>
      <c r="DU834" s="126"/>
      <c r="DV834" s="126"/>
      <c r="DW834" s="126"/>
      <c r="DX834" s="126"/>
      <c r="DY834" s="126"/>
      <c r="DZ834" s="126"/>
      <c r="EA834" s="126"/>
      <c r="EB834" s="126"/>
      <c r="EC834" s="126"/>
      <c r="ED834" s="126"/>
      <c r="EE834" s="126"/>
      <c r="EF834" s="126"/>
      <c r="EG834" s="126"/>
      <c r="EH834" s="126"/>
      <c r="EI834" s="126"/>
      <c r="EJ834" s="126"/>
      <c r="EK834" s="126"/>
      <c r="EL834" s="126"/>
      <c r="EM834" s="126"/>
      <c r="EN834" s="126"/>
      <c r="EO834" s="126"/>
      <c r="EP834" s="126"/>
      <c r="EQ834" s="126"/>
      <c r="ER834" s="126"/>
      <c r="ES834" s="126"/>
      <c r="ET834" s="126"/>
      <c r="EU834" s="126"/>
      <c r="EV834" s="126"/>
      <c r="EW834" s="126"/>
      <c r="EX834" s="126"/>
      <c r="EY834" s="126"/>
      <c r="EZ834" s="126"/>
      <c r="FA834" s="126"/>
      <c r="FB834" s="126"/>
      <c r="FC834" s="126"/>
      <c r="FD834" s="126"/>
      <c r="FE834" s="126"/>
      <c r="FF834" s="126"/>
      <c r="FG834" s="126"/>
      <c r="FH834" s="126"/>
      <c r="FI834" s="126"/>
      <c r="FJ834" s="126"/>
      <c r="FK834" s="126"/>
      <c r="FL834" s="126"/>
      <c r="FM834" s="126"/>
      <c r="FN834" s="126"/>
      <c r="FO834" s="126"/>
      <c r="FP834" s="126"/>
      <c r="FQ834" s="126"/>
      <c r="FR834" s="126"/>
      <c r="FS834" s="126"/>
      <c r="FT834" s="126"/>
      <c r="FU834" s="126"/>
      <c r="FV834" s="126"/>
      <c r="FW834" s="126"/>
      <c r="FX834" s="126"/>
      <c r="FY834" s="126"/>
      <c r="FZ834" s="126"/>
      <c r="GA834" s="126"/>
      <c r="GB834" s="126"/>
      <c r="GC834" s="126"/>
      <c r="GD834" s="126"/>
      <c r="GE834" s="126"/>
      <c r="GF834" s="126"/>
      <c r="GG834" s="126"/>
      <c r="GH834" s="126"/>
      <c r="GI834" s="126"/>
      <c r="GJ834" s="126"/>
      <c r="GK834" s="126"/>
      <c r="GL834" s="126"/>
      <c r="GM834" s="126"/>
      <c r="GN834" s="126"/>
      <c r="GO834" s="126"/>
      <c r="GP834" s="126"/>
      <c r="GQ834" s="126"/>
      <c r="GR834" s="126"/>
      <c r="GS834" s="126"/>
      <c r="GT834" s="126"/>
      <c r="GU834" s="126"/>
      <c r="GV834" s="126"/>
      <c r="GW834" s="126"/>
      <c r="GX834" s="126"/>
      <c r="GY834" s="126"/>
      <c r="GZ834" s="126"/>
      <c r="HA834" s="126"/>
      <c r="HB834" s="126"/>
      <c r="HC834" s="126"/>
      <c r="HD834" s="126"/>
      <c r="HE834" s="126"/>
      <c r="HF834" s="126"/>
      <c r="HG834" s="126"/>
      <c r="HH834" s="126"/>
      <c r="HI834" s="126"/>
      <c r="HJ834" s="126"/>
      <c r="HK834" s="126"/>
      <c r="HL834" s="126"/>
      <c r="HM834" s="126"/>
      <c r="HN834" s="126"/>
      <c r="HO834" s="126"/>
      <c r="HP834" s="126"/>
      <c r="HQ834" s="126"/>
      <c r="HR834" s="126"/>
      <c r="HS834" s="126"/>
      <c r="HT834" s="126"/>
      <c r="HU834" s="126"/>
      <c r="HV834" s="126"/>
      <c r="HW834" s="126"/>
      <c r="HX834" s="126"/>
      <c r="HY834" s="126"/>
      <c r="HZ834" s="126"/>
      <c r="IA834" s="126"/>
      <c r="IB834" s="126"/>
      <c r="IC834" s="126"/>
      <c r="ID834" s="126"/>
      <c r="IE834" s="126"/>
      <c r="IF834" s="126"/>
      <c r="IG834" s="126"/>
      <c r="IH834" s="126"/>
      <c r="II834" s="126"/>
      <c r="IJ834" s="126"/>
      <c r="IK834" s="126"/>
      <c r="IL834" s="126"/>
      <c r="IM834" s="126"/>
      <c r="IN834" s="126"/>
      <c r="IO834" s="126"/>
      <c r="IP834" s="126"/>
      <c r="IQ834" s="126"/>
      <c r="IR834" s="126"/>
      <c r="IS834" s="126"/>
    </row>
    <row r="835" spans="1:253" s="127" customFormat="1" ht="15" customHeight="1" x14ac:dyDescent="0.25">
      <c r="A835" s="126"/>
      <c r="B835" s="296"/>
      <c r="C835" s="594"/>
      <c r="D835" s="600"/>
      <c r="E835" s="300"/>
      <c r="F835" s="264"/>
      <c r="G835" s="266" t="s">
        <v>445</v>
      </c>
      <c r="H835" s="128"/>
      <c r="I835" s="128"/>
      <c r="J835" s="128"/>
      <c r="K835" s="128"/>
      <c r="L835" s="128"/>
      <c r="M835" s="128"/>
      <c r="N835" s="128"/>
      <c r="O835" s="128"/>
      <c r="P835" s="128"/>
      <c r="Q835" s="128"/>
      <c r="R835" s="128"/>
      <c r="S835" s="128"/>
      <c r="T835" s="128"/>
      <c r="U835" s="128"/>
      <c r="V835" s="189"/>
      <c r="W835" s="190"/>
      <c r="X835" s="126"/>
      <c r="Y835" s="126"/>
      <c r="Z835" s="126"/>
      <c r="AA835" s="126"/>
      <c r="AB835" s="126"/>
      <c r="AC835" s="126"/>
      <c r="AD835" s="126"/>
      <c r="AE835" s="126"/>
      <c r="AF835" s="126"/>
      <c r="AG835" s="126"/>
      <c r="AH835" s="126"/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  <c r="BI835" s="126"/>
      <c r="BJ835" s="126"/>
      <c r="BK835" s="126"/>
      <c r="BL835" s="126"/>
      <c r="BM835" s="126"/>
      <c r="BN835" s="126"/>
      <c r="BO835" s="126"/>
      <c r="BP835" s="126"/>
      <c r="BQ835" s="126"/>
      <c r="BR835" s="126"/>
      <c r="BS835" s="126"/>
      <c r="BT835" s="126"/>
      <c r="BU835" s="126"/>
      <c r="BV835" s="126"/>
      <c r="BW835" s="126"/>
      <c r="BX835" s="126"/>
      <c r="BY835" s="126"/>
      <c r="BZ835" s="126"/>
      <c r="CA835" s="126"/>
      <c r="CB835" s="126"/>
      <c r="CC835" s="126"/>
      <c r="CD835" s="126"/>
      <c r="CE835" s="126"/>
      <c r="CF835" s="126"/>
      <c r="CG835" s="126"/>
      <c r="CH835" s="126"/>
      <c r="CI835" s="126"/>
      <c r="CJ835" s="126"/>
      <c r="CK835" s="126"/>
      <c r="CL835" s="126"/>
      <c r="CM835" s="126"/>
      <c r="CN835" s="126"/>
      <c r="CO835" s="126"/>
      <c r="CP835" s="126"/>
      <c r="CQ835" s="126"/>
      <c r="CR835" s="126"/>
      <c r="CS835" s="126"/>
      <c r="CT835" s="126"/>
      <c r="CU835" s="126"/>
      <c r="CV835" s="126"/>
      <c r="CW835" s="126"/>
      <c r="CX835" s="126"/>
      <c r="CY835" s="126"/>
      <c r="CZ835" s="126"/>
      <c r="DA835" s="126"/>
      <c r="DB835" s="126"/>
      <c r="DC835" s="126"/>
      <c r="DD835" s="126"/>
      <c r="DE835" s="126"/>
      <c r="DF835" s="126"/>
      <c r="DG835" s="126"/>
      <c r="DH835" s="126"/>
      <c r="DI835" s="126"/>
      <c r="DJ835" s="126"/>
      <c r="DK835" s="126"/>
      <c r="DL835" s="126"/>
      <c r="DM835" s="126"/>
      <c r="DN835" s="126"/>
      <c r="DO835" s="126"/>
      <c r="DP835" s="126"/>
      <c r="DQ835" s="126"/>
      <c r="DR835" s="126"/>
      <c r="DS835" s="126"/>
      <c r="DT835" s="126"/>
      <c r="DU835" s="126"/>
      <c r="DV835" s="126"/>
      <c r="DW835" s="126"/>
      <c r="DX835" s="126"/>
      <c r="DY835" s="126"/>
      <c r="DZ835" s="126"/>
      <c r="EA835" s="126"/>
      <c r="EB835" s="126"/>
      <c r="EC835" s="126"/>
      <c r="ED835" s="126"/>
      <c r="EE835" s="126"/>
      <c r="EF835" s="126"/>
      <c r="EG835" s="126"/>
      <c r="EH835" s="126"/>
      <c r="EI835" s="126"/>
      <c r="EJ835" s="126"/>
      <c r="EK835" s="126"/>
      <c r="EL835" s="126"/>
      <c r="EM835" s="126"/>
      <c r="EN835" s="126"/>
      <c r="EO835" s="126"/>
      <c r="EP835" s="126"/>
      <c r="EQ835" s="126"/>
      <c r="ER835" s="126"/>
      <c r="ES835" s="126"/>
      <c r="ET835" s="126"/>
      <c r="EU835" s="126"/>
      <c r="EV835" s="126"/>
      <c r="EW835" s="126"/>
      <c r="EX835" s="126"/>
      <c r="EY835" s="126"/>
      <c r="EZ835" s="126"/>
      <c r="FA835" s="126"/>
      <c r="FB835" s="126"/>
      <c r="FC835" s="126"/>
      <c r="FD835" s="126"/>
      <c r="FE835" s="126"/>
      <c r="FF835" s="126"/>
      <c r="FG835" s="126"/>
      <c r="FH835" s="126"/>
      <c r="FI835" s="126"/>
      <c r="FJ835" s="126"/>
      <c r="FK835" s="126"/>
      <c r="FL835" s="126"/>
      <c r="FM835" s="126"/>
      <c r="FN835" s="126"/>
      <c r="FO835" s="126"/>
      <c r="FP835" s="126"/>
      <c r="FQ835" s="126"/>
      <c r="FR835" s="126"/>
      <c r="FS835" s="126"/>
      <c r="FT835" s="126"/>
      <c r="FU835" s="126"/>
      <c r="FV835" s="126"/>
      <c r="FW835" s="126"/>
      <c r="FX835" s="126"/>
      <c r="FY835" s="126"/>
      <c r="FZ835" s="126"/>
      <c r="GA835" s="126"/>
      <c r="GB835" s="126"/>
      <c r="GC835" s="126"/>
      <c r="GD835" s="126"/>
      <c r="GE835" s="126"/>
      <c r="GF835" s="126"/>
      <c r="GG835" s="126"/>
      <c r="GH835" s="126"/>
      <c r="GI835" s="126"/>
      <c r="GJ835" s="126"/>
      <c r="GK835" s="126"/>
      <c r="GL835" s="126"/>
      <c r="GM835" s="126"/>
      <c r="GN835" s="126"/>
      <c r="GO835" s="126"/>
      <c r="GP835" s="126"/>
      <c r="GQ835" s="126"/>
      <c r="GR835" s="126"/>
      <c r="GS835" s="126"/>
      <c r="GT835" s="126"/>
      <c r="GU835" s="126"/>
      <c r="GV835" s="126"/>
      <c r="GW835" s="126"/>
      <c r="GX835" s="126"/>
      <c r="GY835" s="126"/>
      <c r="GZ835" s="126"/>
      <c r="HA835" s="126"/>
      <c r="HB835" s="126"/>
      <c r="HC835" s="126"/>
      <c r="HD835" s="126"/>
      <c r="HE835" s="126"/>
      <c r="HF835" s="126"/>
      <c r="HG835" s="126"/>
      <c r="HH835" s="126"/>
      <c r="HI835" s="126"/>
      <c r="HJ835" s="126"/>
      <c r="HK835" s="126"/>
      <c r="HL835" s="126"/>
      <c r="HM835" s="126"/>
      <c r="HN835" s="126"/>
      <c r="HO835" s="126"/>
      <c r="HP835" s="126"/>
      <c r="HQ835" s="126"/>
      <c r="HR835" s="126"/>
      <c r="HS835" s="126"/>
      <c r="HT835" s="126"/>
      <c r="HU835" s="126"/>
      <c r="HV835" s="126"/>
      <c r="HW835" s="126"/>
      <c r="HX835" s="126"/>
      <c r="HY835" s="126"/>
      <c r="HZ835" s="126"/>
      <c r="IA835" s="126"/>
      <c r="IB835" s="126"/>
      <c r="IC835" s="126"/>
      <c r="ID835" s="126"/>
      <c r="IE835" s="126"/>
      <c r="IF835" s="126"/>
      <c r="IG835" s="126"/>
      <c r="IH835" s="126"/>
      <c r="II835" s="126"/>
      <c r="IJ835" s="126"/>
      <c r="IK835" s="126"/>
      <c r="IL835" s="126"/>
      <c r="IM835" s="126"/>
      <c r="IN835" s="126"/>
      <c r="IO835" s="126"/>
      <c r="IP835" s="126"/>
      <c r="IQ835" s="126"/>
      <c r="IR835" s="126"/>
      <c r="IS835" s="126"/>
    </row>
    <row r="836" spans="1:253" s="127" customFormat="1" ht="23.25" customHeight="1" x14ac:dyDescent="0.25">
      <c r="A836" s="126"/>
      <c r="B836" s="296"/>
      <c r="C836" s="594"/>
      <c r="D836" s="600"/>
      <c r="E836" s="300"/>
      <c r="F836" s="267" t="s">
        <v>205</v>
      </c>
      <c r="G836" s="278"/>
      <c r="H836" s="128"/>
      <c r="I836" s="128"/>
      <c r="J836" s="128"/>
      <c r="K836" s="128"/>
      <c r="L836" s="128"/>
      <c r="M836" s="128"/>
      <c r="N836" s="128"/>
      <c r="O836" s="128"/>
      <c r="P836" s="128"/>
      <c r="Q836" s="128"/>
      <c r="R836" s="128"/>
      <c r="S836" s="128"/>
      <c r="T836" s="128"/>
      <c r="U836" s="128"/>
      <c r="V836" s="197">
        <f>SUM(G836:U836)</f>
        <v>0</v>
      </c>
      <c r="W836" s="198">
        <f>V836*G834</f>
        <v>0</v>
      </c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26"/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  <c r="BI836" s="126"/>
      <c r="BJ836" s="126"/>
      <c r="BK836" s="126"/>
      <c r="BL836" s="126"/>
      <c r="BM836" s="126"/>
      <c r="BN836" s="126"/>
      <c r="BO836" s="126"/>
      <c r="BP836" s="126"/>
      <c r="BQ836" s="126"/>
      <c r="BR836" s="126"/>
      <c r="BS836" s="126"/>
      <c r="BT836" s="126"/>
      <c r="BU836" s="126"/>
      <c r="BV836" s="126"/>
      <c r="BW836" s="126"/>
      <c r="BX836" s="126"/>
      <c r="BY836" s="126"/>
      <c r="BZ836" s="126"/>
      <c r="CA836" s="126"/>
      <c r="CB836" s="126"/>
      <c r="CC836" s="126"/>
      <c r="CD836" s="126"/>
      <c r="CE836" s="126"/>
      <c r="CF836" s="126"/>
      <c r="CG836" s="126"/>
      <c r="CH836" s="126"/>
      <c r="CI836" s="126"/>
      <c r="CJ836" s="126"/>
      <c r="CK836" s="126"/>
      <c r="CL836" s="126"/>
      <c r="CM836" s="126"/>
      <c r="CN836" s="126"/>
      <c r="CO836" s="126"/>
      <c r="CP836" s="126"/>
      <c r="CQ836" s="126"/>
      <c r="CR836" s="126"/>
      <c r="CS836" s="126"/>
      <c r="CT836" s="126"/>
      <c r="CU836" s="126"/>
      <c r="CV836" s="126"/>
      <c r="CW836" s="126"/>
      <c r="CX836" s="126"/>
      <c r="CY836" s="126"/>
      <c r="CZ836" s="126"/>
      <c r="DA836" s="126"/>
      <c r="DB836" s="126"/>
      <c r="DC836" s="126"/>
      <c r="DD836" s="126"/>
      <c r="DE836" s="126"/>
      <c r="DF836" s="126"/>
      <c r="DG836" s="126"/>
      <c r="DH836" s="126"/>
      <c r="DI836" s="126"/>
      <c r="DJ836" s="126"/>
      <c r="DK836" s="126"/>
      <c r="DL836" s="126"/>
      <c r="DM836" s="126"/>
      <c r="DN836" s="126"/>
      <c r="DO836" s="126"/>
      <c r="DP836" s="126"/>
      <c r="DQ836" s="126"/>
      <c r="DR836" s="126"/>
      <c r="DS836" s="126"/>
      <c r="DT836" s="126"/>
      <c r="DU836" s="126"/>
      <c r="DV836" s="126"/>
      <c r="DW836" s="126"/>
      <c r="DX836" s="126"/>
      <c r="DY836" s="126"/>
      <c r="DZ836" s="126"/>
      <c r="EA836" s="126"/>
      <c r="EB836" s="126"/>
      <c r="EC836" s="126"/>
      <c r="ED836" s="126"/>
      <c r="EE836" s="126"/>
      <c r="EF836" s="126"/>
      <c r="EG836" s="126"/>
      <c r="EH836" s="126"/>
      <c r="EI836" s="126"/>
      <c r="EJ836" s="126"/>
      <c r="EK836" s="126"/>
      <c r="EL836" s="126"/>
      <c r="EM836" s="126"/>
      <c r="EN836" s="126"/>
      <c r="EO836" s="126"/>
      <c r="EP836" s="126"/>
      <c r="EQ836" s="126"/>
      <c r="ER836" s="126"/>
      <c r="ES836" s="126"/>
      <c r="ET836" s="126"/>
      <c r="EU836" s="126"/>
      <c r="EV836" s="126"/>
      <c r="EW836" s="126"/>
      <c r="EX836" s="126"/>
      <c r="EY836" s="126"/>
      <c r="EZ836" s="126"/>
      <c r="FA836" s="126"/>
      <c r="FB836" s="126"/>
      <c r="FC836" s="126"/>
      <c r="FD836" s="126"/>
      <c r="FE836" s="126"/>
      <c r="FF836" s="126"/>
      <c r="FG836" s="126"/>
      <c r="FH836" s="126"/>
      <c r="FI836" s="126"/>
      <c r="FJ836" s="126"/>
      <c r="FK836" s="126"/>
      <c r="FL836" s="126"/>
      <c r="FM836" s="126"/>
      <c r="FN836" s="126"/>
      <c r="FO836" s="126"/>
      <c r="FP836" s="126"/>
      <c r="FQ836" s="126"/>
      <c r="FR836" s="126"/>
      <c r="FS836" s="126"/>
      <c r="FT836" s="126"/>
      <c r="FU836" s="126"/>
      <c r="FV836" s="126"/>
      <c r="FW836" s="126"/>
      <c r="FX836" s="126"/>
      <c r="FY836" s="126"/>
      <c r="FZ836" s="126"/>
      <c r="GA836" s="126"/>
      <c r="GB836" s="126"/>
      <c r="GC836" s="126"/>
      <c r="GD836" s="126"/>
      <c r="GE836" s="126"/>
      <c r="GF836" s="126"/>
      <c r="GG836" s="126"/>
      <c r="GH836" s="126"/>
      <c r="GI836" s="126"/>
      <c r="GJ836" s="126"/>
      <c r="GK836" s="126"/>
      <c r="GL836" s="126"/>
      <c r="GM836" s="126"/>
      <c r="GN836" s="126"/>
      <c r="GO836" s="126"/>
      <c r="GP836" s="126"/>
      <c r="GQ836" s="126"/>
      <c r="GR836" s="126"/>
      <c r="GS836" s="126"/>
      <c r="GT836" s="126"/>
      <c r="GU836" s="126"/>
      <c r="GV836" s="126"/>
      <c r="GW836" s="126"/>
      <c r="GX836" s="126"/>
      <c r="GY836" s="126"/>
      <c r="GZ836" s="126"/>
      <c r="HA836" s="126"/>
      <c r="HB836" s="126"/>
      <c r="HC836" s="126"/>
      <c r="HD836" s="126"/>
      <c r="HE836" s="126"/>
      <c r="HF836" s="126"/>
      <c r="HG836" s="126"/>
      <c r="HH836" s="126"/>
      <c r="HI836" s="126"/>
      <c r="HJ836" s="126"/>
      <c r="HK836" s="126"/>
      <c r="HL836" s="126"/>
      <c r="HM836" s="126"/>
      <c r="HN836" s="126"/>
      <c r="HO836" s="126"/>
      <c r="HP836" s="126"/>
      <c r="HQ836" s="126"/>
      <c r="HR836" s="126"/>
      <c r="HS836" s="126"/>
      <c r="HT836" s="126"/>
      <c r="HU836" s="126"/>
      <c r="HV836" s="126"/>
      <c r="HW836" s="126"/>
      <c r="HX836" s="126"/>
      <c r="HY836" s="126"/>
      <c r="HZ836" s="126"/>
      <c r="IA836" s="126"/>
      <c r="IB836" s="126"/>
      <c r="IC836" s="126"/>
      <c r="ID836" s="126"/>
      <c r="IE836" s="126"/>
      <c r="IF836" s="126"/>
      <c r="IG836" s="126"/>
      <c r="IH836" s="126"/>
      <c r="II836" s="126"/>
      <c r="IJ836" s="126"/>
      <c r="IK836" s="126"/>
      <c r="IL836" s="126"/>
      <c r="IM836" s="126"/>
      <c r="IN836" s="126"/>
      <c r="IO836" s="126"/>
      <c r="IP836" s="126"/>
      <c r="IQ836" s="126"/>
      <c r="IR836" s="126"/>
      <c r="IS836" s="126"/>
    </row>
    <row r="837" spans="1:253" s="127" customFormat="1" ht="28.5" customHeight="1" x14ac:dyDescent="0.25">
      <c r="A837" s="126"/>
      <c r="B837" s="296"/>
      <c r="C837" s="594"/>
      <c r="D837" s="600" t="s">
        <v>446</v>
      </c>
      <c r="E837" s="300"/>
      <c r="F837" s="264"/>
      <c r="G837" s="285">
        <v>225</v>
      </c>
      <c r="H837" s="128"/>
      <c r="I837" s="128"/>
      <c r="J837" s="128"/>
      <c r="K837" s="128"/>
      <c r="L837" s="128"/>
      <c r="M837" s="128"/>
      <c r="N837" s="128"/>
      <c r="O837" s="128"/>
      <c r="P837" s="128"/>
      <c r="Q837" s="128"/>
      <c r="R837" s="128"/>
      <c r="S837" s="128"/>
      <c r="T837" s="128"/>
      <c r="U837" s="128"/>
      <c r="V837" s="187"/>
      <c r="W837" s="188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26"/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  <c r="BI837" s="126"/>
      <c r="BJ837" s="126"/>
      <c r="BK837" s="126"/>
      <c r="BL837" s="126"/>
      <c r="BM837" s="126"/>
      <c r="BN837" s="126"/>
      <c r="BO837" s="126"/>
      <c r="BP837" s="126"/>
      <c r="BQ837" s="126"/>
      <c r="BR837" s="126"/>
      <c r="BS837" s="126"/>
      <c r="BT837" s="126"/>
      <c r="BU837" s="126"/>
      <c r="BV837" s="126"/>
      <c r="BW837" s="126"/>
      <c r="BX837" s="126"/>
      <c r="BY837" s="126"/>
      <c r="BZ837" s="126"/>
      <c r="CA837" s="126"/>
      <c r="CB837" s="126"/>
      <c r="CC837" s="126"/>
      <c r="CD837" s="126"/>
      <c r="CE837" s="126"/>
      <c r="CF837" s="126"/>
      <c r="CG837" s="126"/>
      <c r="CH837" s="126"/>
      <c r="CI837" s="126"/>
      <c r="CJ837" s="126"/>
      <c r="CK837" s="126"/>
      <c r="CL837" s="126"/>
      <c r="CM837" s="126"/>
      <c r="CN837" s="126"/>
      <c r="CO837" s="126"/>
      <c r="CP837" s="126"/>
      <c r="CQ837" s="126"/>
      <c r="CR837" s="126"/>
      <c r="CS837" s="126"/>
      <c r="CT837" s="126"/>
      <c r="CU837" s="126"/>
      <c r="CV837" s="126"/>
      <c r="CW837" s="126"/>
      <c r="CX837" s="126"/>
      <c r="CY837" s="126"/>
      <c r="CZ837" s="126"/>
      <c r="DA837" s="126"/>
      <c r="DB837" s="126"/>
      <c r="DC837" s="126"/>
      <c r="DD837" s="126"/>
      <c r="DE837" s="126"/>
      <c r="DF837" s="126"/>
      <c r="DG837" s="126"/>
      <c r="DH837" s="126"/>
      <c r="DI837" s="126"/>
      <c r="DJ837" s="126"/>
      <c r="DK837" s="126"/>
      <c r="DL837" s="126"/>
      <c r="DM837" s="126"/>
      <c r="DN837" s="126"/>
      <c r="DO837" s="126"/>
      <c r="DP837" s="126"/>
      <c r="DQ837" s="126"/>
      <c r="DR837" s="126"/>
      <c r="DS837" s="126"/>
      <c r="DT837" s="126"/>
      <c r="DU837" s="126"/>
      <c r="DV837" s="126"/>
      <c r="DW837" s="126"/>
      <c r="DX837" s="126"/>
      <c r="DY837" s="126"/>
      <c r="DZ837" s="126"/>
      <c r="EA837" s="126"/>
      <c r="EB837" s="126"/>
      <c r="EC837" s="126"/>
      <c r="ED837" s="126"/>
      <c r="EE837" s="126"/>
      <c r="EF837" s="126"/>
      <c r="EG837" s="126"/>
      <c r="EH837" s="126"/>
      <c r="EI837" s="126"/>
      <c r="EJ837" s="126"/>
      <c r="EK837" s="126"/>
      <c r="EL837" s="126"/>
      <c r="EM837" s="126"/>
      <c r="EN837" s="126"/>
      <c r="EO837" s="126"/>
      <c r="EP837" s="126"/>
      <c r="EQ837" s="126"/>
      <c r="ER837" s="126"/>
      <c r="ES837" s="126"/>
      <c r="ET837" s="126"/>
      <c r="EU837" s="126"/>
      <c r="EV837" s="126"/>
      <c r="EW837" s="126"/>
      <c r="EX837" s="126"/>
      <c r="EY837" s="126"/>
      <c r="EZ837" s="126"/>
      <c r="FA837" s="126"/>
      <c r="FB837" s="126"/>
      <c r="FC837" s="126"/>
      <c r="FD837" s="126"/>
      <c r="FE837" s="126"/>
      <c r="FF837" s="126"/>
      <c r="FG837" s="126"/>
      <c r="FH837" s="126"/>
      <c r="FI837" s="126"/>
      <c r="FJ837" s="126"/>
      <c r="FK837" s="126"/>
      <c r="FL837" s="126"/>
      <c r="FM837" s="126"/>
      <c r="FN837" s="126"/>
      <c r="FO837" s="126"/>
      <c r="FP837" s="126"/>
      <c r="FQ837" s="126"/>
      <c r="FR837" s="126"/>
      <c r="FS837" s="126"/>
      <c r="FT837" s="126"/>
      <c r="FU837" s="126"/>
      <c r="FV837" s="126"/>
      <c r="FW837" s="126"/>
      <c r="FX837" s="126"/>
      <c r="FY837" s="126"/>
      <c r="FZ837" s="126"/>
      <c r="GA837" s="126"/>
      <c r="GB837" s="126"/>
      <c r="GC837" s="126"/>
      <c r="GD837" s="126"/>
      <c r="GE837" s="126"/>
      <c r="GF837" s="126"/>
      <c r="GG837" s="126"/>
      <c r="GH837" s="126"/>
      <c r="GI837" s="126"/>
      <c r="GJ837" s="126"/>
      <c r="GK837" s="126"/>
      <c r="GL837" s="126"/>
      <c r="GM837" s="126"/>
      <c r="GN837" s="126"/>
      <c r="GO837" s="126"/>
      <c r="GP837" s="126"/>
      <c r="GQ837" s="126"/>
      <c r="GR837" s="126"/>
      <c r="GS837" s="126"/>
      <c r="GT837" s="126"/>
      <c r="GU837" s="126"/>
      <c r="GV837" s="126"/>
      <c r="GW837" s="126"/>
      <c r="GX837" s="126"/>
      <c r="GY837" s="126"/>
      <c r="GZ837" s="126"/>
      <c r="HA837" s="126"/>
      <c r="HB837" s="126"/>
      <c r="HC837" s="126"/>
      <c r="HD837" s="126"/>
      <c r="HE837" s="126"/>
      <c r="HF837" s="126"/>
      <c r="HG837" s="126"/>
      <c r="HH837" s="126"/>
      <c r="HI837" s="126"/>
      <c r="HJ837" s="126"/>
      <c r="HK837" s="126"/>
      <c r="HL837" s="126"/>
      <c r="HM837" s="126"/>
      <c r="HN837" s="126"/>
      <c r="HO837" s="126"/>
      <c r="HP837" s="126"/>
      <c r="HQ837" s="126"/>
      <c r="HR837" s="126"/>
      <c r="HS837" s="126"/>
      <c r="HT837" s="126"/>
      <c r="HU837" s="126"/>
      <c r="HV837" s="126"/>
      <c r="HW837" s="126"/>
      <c r="HX837" s="126"/>
      <c r="HY837" s="126"/>
      <c r="HZ837" s="126"/>
      <c r="IA837" s="126"/>
      <c r="IB837" s="126"/>
      <c r="IC837" s="126"/>
      <c r="ID837" s="126"/>
      <c r="IE837" s="126"/>
      <c r="IF837" s="126"/>
      <c r="IG837" s="126"/>
      <c r="IH837" s="126"/>
      <c r="II837" s="126"/>
      <c r="IJ837" s="126"/>
      <c r="IK837" s="126"/>
      <c r="IL837" s="126"/>
      <c r="IM837" s="126"/>
      <c r="IN837" s="126"/>
      <c r="IO837" s="126"/>
      <c r="IP837" s="126"/>
      <c r="IQ837" s="126"/>
      <c r="IR837" s="126"/>
      <c r="IS837" s="126"/>
    </row>
    <row r="838" spans="1:253" s="127" customFormat="1" ht="15" customHeight="1" x14ac:dyDescent="0.25">
      <c r="A838" s="126"/>
      <c r="B838" s="296"/>
      <c r="C838" s="594"/>
      <c r="D838" s="600"/>
      <c r="E838" s="300"/>
      <c r="F838" s="264"/>
      <c r="G838" s="266" t="s">
        <v>447</v>
      </c>
      <c r="H838" s="128"/>
      <c r="I838" s="128"/>
      <c r="J838" s="128"/>
      <c r="K838" s="128"/>
      <c r="L838" s="128"/>
      <c r="M838" s="128"/>
      <c r="N838" s="128"/>
      <c r="O838" s="128"/>
      <c r="P838" s="128"/>
      <c r="Q838" s="128"/>
      <c r="R838" s="128"/>
      <c r="S838" s="128"/>
      <c r="T838" s="128"/>
      <c r="U838" s="128"/>
      <c r="V838" s="189"/>
      <c r="W838" s="190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26"/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  <c r="BI838" s="126"/>
      <c r="BJ838" s="126"/>
      <c r="BK838" s="126"/>
      <c r="BL838" s="126"/>
      <c r="BM838" s="126"/>
      <c r="BN838" s="126"/>
      <c r="BO838" s="126"/>
      <c r="BP838" s="126"/>
      <c r="BQ838" s="126"/>
      <c r="BR838" s="126"/>
      <c r="BS838" s="126"/>
      <c r="BT838" s="126"/>
      <c r="BU838" s="126"/>
      <c r="BV838" s="126"/>
      <c r="BW838" s="126"/>
      <c r="BX838" s="126"/>
      <c r="BY838" s="126"/>
      <c r="BZ838" s="126"/>
      <c r="CA838" s="126"/>
      <c r="CB838" s="126"/>
      <c r="CC838" s="126"/>
      <c r="CD838" s="126"/>
      <c r="CE838" s="126"/>
      <c r="CF838" s="126"/>
      <c r="CG838" s="126"/>
      <c r="CH838" s="126"/>
      <c r="CI838" s="126"/>
      <c r="CJ838" s="126"/>
      <c r="CK838" s="126"/>
      <c r="CL838" s="126"/>
      <c r="CM838" s="126"/>
      <c r="CN838" s="126"/>
      <c r="CO838" s="126"/>
      <c r="CP838" s="126"/>
      <c r="CQ838" s="126"/>
      <c r="CR838" s="126"/>
      <c r="CS838" s="126"/>
      <c r="CT838" s="126"/>
      <c r="CU838" s="126"/>
      <c r="CV838" s="126"/>
      <c r="CW838" s="126"/>
      <c r="CX838" s="126"/>
      <c r="CY838" s="126"/>
      <c r="CZ838" s="126"/>
      <c r="DA838" s="126"/>
      <c r="DB838" s="126"/>
      <c r="DC838" s="126"/>
      <c r="DD838" s="126"/>
      <c r="DE838" s="126"/>
      <c r="DF838" s="126"/>
      <c r="DG838" s="126"/>
      <c r="DH838" s="126"/>
      <c r="DI838" s="126"/>
      <c r="DJ838" s="126"/>
      <c r="DK838" s="126"/>
      <c r="DL838" s="126"/>
      <c r="DM838" s="126"/>
      <c r="DN838" s="126"/>
      <c r="DO838" s="126"/>
      <c r="DP838" s="126"/>
      <c r="DQ838" s="126"/>
      <c r="DR838" s="126"/>
      <c r="DS838" s="126"/>
      <c r="DT838" s="126"/>
      <c r="DU838" s="126"/>
      <c r="DV838" s="126"/>
      <c r="DW838" s="126"/>
      <c r="DX838" s="126"/>
      <c r="DY838" s="126"/>
      <c r="DZ838" s="126"/>
      <c r="EA838" s="126"/>
      <c r="EB838" s="126"/>
      <c r="EC838" s="126"/>
      <c r="ED838" s="126"/>
      <c r="EE838" s="126"/>
      <c r="EF838" s="126"/>
      <c r="EG838" s="126"/>
      <c r="EH838" s="126"/>
      <c r="EI838" s="126"/>
      <c r="EJ838" s="126"/>
      <c r="EK838" s="126"/>
      <c r="EL838" s="126"/>
      <c r="EM838" s="126"/>
      <c r="EN838" s="126"/>
      <c r="EO838" s="126"/>
      <c r="EP838" s="126"/>
      <c r="EQ838" s="126"/>
      <c r="ER838" s="126"/>
      <c r="ES838" s="126"/>
      <c r="ET838" s="126"/>
      <c r="EU838" s="126"/>
      <c r="EV838" s="126"/>
      <c r="EW838" s="126"/>
      <c r="EX838" s="126"/>
      <c r="EY838" s="126"/>
      <c r="EZ838" s="126"/>
      <c r="FA838" s="126"/>
      <c r="FB838" s="126"/>
      <c r="FC838" s="126"/>
      <c r="FD838" s="126"/>
      <c r="FE838" s="126"/>
      <c r="FF838" s="126"/>
      <c r="FG838" s="126"/>
      <c r="FH838" s="126"/>
      <c r="FI838" s="126"/>
      <c r="FJ838" s="126"/>
      <c r="FK838" s="126"/>
      <c r="FL838" s="126"/>
      <c r="FM838" s="126"/>
      <c r="FN838" s="126"/>
      <c r="FO838" s="126"/>
      <c r="FP838" s="126"/>
      <c r="FQ838" s="126"/>
      <c r="FR838" s="126"/>
      <c r="FS838" s="126"/>
      <c r="FT838" s="126"/>
      <c r="FU838" s="126"/>
      <c r="FV838" s="126"/>
      <c r="FW838" s="126"/>
      <c r="FX838" s="126"/>
      <c r="FY838" s="126"/>
      <c r="FZ838" s="126"/>
      <c r="GA838" s="126"/>
      <c r="GB838" s="126"/>
      <c r="GC838" s="126"/>
      <c r="GD838" s="126"/>
      <c r="GE838" s="126"/>
      <c r="GF838" s="126"/>
      <c r="GG838" s="126"/>
      <c r="GH838" s="126"/>
      <c r="GI838" s="126"/>
      <c r="GJ838" s="126"/>
      <c r="GK838" s="126"/>
      <c r="GL838" s="126"/>
      <c r="GM838" s="126"/>
      <c r="GN838" s="126"/>
      <c r="GO838" s="126"/>
      <c r="GP838" s="126"/>
      <c r="GQ838" s="126"/>
      <c r="GR838" s="126"/>
      <c r="GS838" s="126"/>
      <c r="GT838" s="126"/>
      <c r="GU838" s="126"/>
      <c r="GV838" s="126"/>
      <c r="GW838" s="126"/>
      <c r="GX838" s="126"/>
      <c r="GY838" s="126"/>
      <c r="GZ838" s="126"/>
      <c r="HA838" s="126"/>
      <c r="HB838" s="126"/>
      <c r="HC838" s="126"/>
      <c r="HD838" s="126"/>
      <c r="HE838" s="126"/>
      <c r="HF838" s="126"/>
      <c r="HG838" s="126"/>
      <c r="HH838" s="126"/>
      <c r="HI838" s="126"/>
      <c r="HJ838" s="126"/>
      <c r="HK838" s="126"/>
      <c r="HL838" s="126"/>
      <c r="HM838" s="126"/>
      <c r="HN838" s="126"/>
      <c r="HO838" s="126"/>
      <c r="HP838" s="126"/>
      <c r="HQ838" s="126"/>
      <c r="HR838" s="126"/>
      <c r="HS838" s="126"/>
      <c r="HT838" s="126"/>
      <c r="HU838" s="126"/>
      <c r="HV838" s="126"/>
      <c r="HW838" s="126"/>
      <c r="HX838" s="126"/>
      <c r="HY838" s="126"/>
      <c r="HZ838" s="126"/>
      <c r="IA838" s="126"/>
      <c r="IB838" s="126"/>
      <c r="IC838" s="126"/>
      <c r="ID838" s="126"/>
      <c r="IE838" s="126"/>
      <c r="IF838" s="126"/>
      <c r="IG838" s="126"/>
      <c r="IH838" s="126"/>
      <c r="II838" s="126"/>
      <c r="IJ838" s="126"/>
      <c r="IK838" s="126"/>
      <c r="IL838" s="126"/>
      <c r="IM838" s="126"/>
      <c r="IN838" s="126"/>
      <c r="IO838" s="126"/>
      <c r="IP838" s="126"/>
      <c r="IQ838" s="126"/>
      <c r="IR838" s="126"/>
      <c r="IS838" s="126"/>
    </row>
    <row r="839" spans="1:253" s="127" customFormat="1" ht="24" customHeight="1" x14ac:dyDescent="0.25">
      <c r="A839" s="126"/>
      <c r="B839" s="296"/>
      <c r="C839" s="594"/>
      <c r="D839" s="600"/>
      <c r="E839" s="300"/>
      <c r="F839" s="267" t="s">
        <v>205</v>
      </c>
      <c r="G839" s="161"/>
      <c r="H839" s="128"/>
      <c r="I839" s="128"/>
      <c r="J839" s="128"/>
      <c r="K839" s="128"/>
      <c r="L839" s="128"/>
      <c r="M839" s="128"/>
      <c r="N839" s="128"/>
      <c r="O839" s="128"/>
      <c r="P839" s="128"/>
      <c r="Q839" s="128"/>
      <c r="R839" s="128"/>
      <c r="S839" s="128"/>
      <c r="T839" s="128"/>
      <c r="U839" s="128"/>
      <c r="V839" s="197">
        <f>SUM(G839:U839)</f>
        <v>0</v>
      </c>
      <c r="W839" s="198">
        <f>V839*G837</f>
        <v>0</v>
      </c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26"/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  <c r="BI839" s="126"/>
      <c r="BJ839" s="126"/>
      <c r="BK839" s="126"/>
      <c r="BL839" s="126"/>
      <c r="BM839" s="126"/>
      <c r="BN839" s="126"/>
      <c r="BO839" s="126"/>
      <c r="BP839" s="126"/>
      <c r="BQ839" s="126"/>
      <c r="BR839" s="126"/>
      <c r="BS839" s="126"/>
      <c r="BT839" s="126"/>
      <c r="BU839" s="126"/>
      <c r="BV839" s="126"/>
      <c r="BW839" s="126"/>
      <c r="BX839" s="126"/>
      <c r="BY839" s="126"/>
      <c r="BZ839" s="126"/>
      <c r="CA839" s="126"/>
      <c r="CB839" s="126"/>
      <c r="CC839" s="126"/>
      <c r="CD839" s="126"/>
      <c r="CE839" s="126"/>
      <c r="CF839" s="126"/>
      <c r="CG839" s="126"/>
      <c r="CH839" s="126"/>
      <c r="CI839" s="126"/>
      <c r="CJ839" s="126"/>
      <c r="CK839" s="126"/>
      <c r="CL839" s="126"/>
      <c r="CM839" s="126"/>
      <c r="CN839" s="126"/>
      <c r="CO839" s="126"/>
      <c r="CP839" s="126"/>
      <c r="CQ839" s="126"/>
      <c r="CR839" s="126"/>
      <c r="CS839" s="126"/>
      <c r="CT839" s="126"/>
      <c r="CU839" s="126"/>
      <c r="CV839" s="126"/>
      <c r="CW839" s="126"/>
      <c r="CX839" s="126"/>
      <c r="CY839" s="126"/>
      <c r="CZ839" s="126"/>
      <c r="DA839" s="126"/>
      <c r="DB839" s="126"/>
      <c r="DC839" s="126"/>
      <c r="DD839" s="126"/>
      <c r="DE839" s="126"/>
      <c r="DF839" s="126"/>
      <c r="DG839" s="126"/>
      <c r="DH839" s="126"/>
      <c r="DI839" s="126"/>
      <c r="DJ839" s="126"/>
      <c r="DK839" s="126"/>
      <c r="DL839" s="126"/>
      <c r="DM839" s="126"/>
      <c r="DN839" s="126"/>
      <c r="DO839" s="126"/>
      <c r="DP839" s="126"/>
      <c r="DQ839" s="126"/>
      <c r="DR839" s="126"/>
      <c r="DS839" s="126"/>
      <c r="DT839" s="126"/>
      <c r="DU839" s="126"/>
      <c r="DV839" s="126"/>
      <c r="DW839" s="126"/>
      <c r="DX839" s="126"/>
      <c r="DY839" s="126"/>
      <c r="DZ839" s="126"/>
      <c r="EA839" s="126"/>
      <c r="EB839" s="126"/>
      <c r="EC839" s="126"/>
      <c r="ED839" s="126"/>
      <c r="EE839" s="126"/>
      <c r="EF839" s="126"/>
      <c r="EG839" s="126"/>
      <c r="EH839" s="126"/>
      <c r="EI839" s="126"/>
      <c r="EJ839" s="126"/>
      <c r="EK839" s="126"/>
      <c r="EL839" s="126"/>
      <c r="EM839" s="126"/>
      <c r="EN839" s="126"/>
      <c r="EO839" s="126"/>
      <c r="EP839" s="126"/>
      <c r="EQ839" s="126"/>
      <c r="ER839" s="126"/>
      <c r="ES839" s="126"/>
      <c r="ET839" s="126"/>
      <c r="EU839" s="126"/>
      <c r="EV839" s="126"/>
      <c r="EW839" s="126"/>
      <c r="EX839" s="126"/>
      <c r="EY839" s="126"/>
      <c r="EZ839" s="126"/>
      <c r="FA839" s="126"/>
      <c r="FB839" s="126"/>
      <c r="FC839" s="126"/>
      <c r="FD839" s="126"/>
      <c r="FE839" s="126"/>
      <c r="FF839" s="126"/>
      <c r="FG839" s="126"/>
      <c r="FH839" s="126"/>
      <c r="FI839" s="126"/>
      <c r="FJ839" s="126"/>
      <c r="FK839" s="126"/>
      <c r="FL839" s="126"/>
      <c r="FM839" s="126"/>
      <c r="FN839" s="126"/>
      <c r="FO839" s="126"/>
      <c r="FP839" s="126"/>
      <c r="FQ839" s="126"/>
      <c r="FR839" s="126"/>
      <c r="FS839" s="126"/>
      <c r="FT839" s="126"/>
      <c r="FU839" s="126"/>
      <c r="FV839" s="126"/>
      <c r="FW839" s="126"/>
      <c r="FX839" s="126"/>
      <c r="FY839" s="126"/>
      <c r="FZ839" s="126"/>
      <c r="GA839" s="126"/>
      <c r="GB839" s="126"/>
      <c r="GC839" s="126"/>
      <c r="GD839" s="126"/>
      <c r="GE839" s="126"/>
      <c r="GF839" s="126"/>
      <c r="GG839" s="126"/>
      <c r="GH839" s="126"/>
      <c r="GI839" s="126"/>
      <c r="GJ839" s="126"/>
      <c r="GK839" s="126"/>
      <c r="GL839" s="126"/>
      <c r="GM839" s="126"/>
      <c r="GN839" s="126"/>
      <c r="GO839" s="126"/>
      <c r="GP839" s="126"/>
      <c r="GQ839" s="126"/>
      <c r="GR839" s="126"/>
      <c r="GS839" s="126"/>
      <c r="GT839" s="126"/>
      <c r="GU839" s="126"/>
      <c r="GV839" s="126"/>
      <c r="GW839" s="126"/>
      <c r="GX839" s="126"/>
      <c r="GY839" s="126"/>
      <c r="GZ839" s="126"/>
      <c r="HA839" s="126"/>
      <c r="HB839" s="126"/>
      <c r="HC839" s="126"/>
      <c r="HD839" s="126"/>
      <c r="HE839" s="126"/>
      <c r="HF839" s="126"/>
      <c r="HG839" s="126"/>
      <c r="HH839" s="126"/>
      <c r="HI839" s="126"/>
      <c r="HJ839" s="126"/>
      <c r="HK839" s="126"/>
      <c r="HL839" s="126"/>
      <c r="HM839" s="126"/>
      <c r="HN839" s="126"/>
      <c r="HO839" s="126"/>
      <c r="HP839" s="126"/>
      <c r="HQ839" s="126"/>
      <c r="HR839" s="126"/>
      <c r="HS839" s="126"/>
      <c r="HT839" s="126"/>
      <c r="HU839" s="126"/>
      <c r="HV839" s="126"/>
      <c r="HW839" s="126"/>
      <c r="HX839" s="126"/>
      <c r="HY839" s="126"/>
      <c r="HZ839" s="126"/>
      <c r="IA839" s="126"/>
      <c r="IB839" s="126"/>
      <c r="IC839" s="126"/>
      <c r="ID839" s="126"/>
      <c r="IE839" s="126"/>
      <c r="IF839" s="126"/>
      <c r="IG839" s="126"/>
      <c r="IH839" s="126"/>
      <c r="II839" s="126"/>
      <c r="IJ839" s="126"/>
      <c r="IK839" s="126"/>
      <c r="IL839" s="126"/>
      <c r="IM839" s="126"/>
      <c r="IN839" s="126"/>
      <c r="IO839" s="126"/>
      <c r="IP839" s="126"/>
      <c r="IQ839" s="126"/>
      <c r="IR839" s="126"/>
      <c r="IS839" s="126"/>
    </row>
    <row r="840" spans="1:253" s="144" customFormat="1" ht="4.5" hidden="1" customHeight="1" x14ac:dyDescent="0.25">
      <c r="A840" s="127"/>
      <c r="B840" s="107"/>
      <c r="C840" s="107"/>
      <c r="D840" s="199"/>
      <c r="E840" s="107"/>
      <c r="F840" s="199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200"/>
      <c r="W840" s="200"/>
      <c r="X840" s="127"/>
      <c r="Y840" s="127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R840" s="127"/>
      <c r="AS840" s="127"/>
      <c r="AT840" s="127"/>
      <c r="AU840" s="127"/>
      <c r="AV840" s="127"/>
      <c r="AW840" s="127"/>
      <c r="AX840" s="127"/>
      <c r="AY840" s="127"/>
      <c r="AZ840" s="127"/>
      <c r="BA840" s="127"/>
      <c r="BB840" s="127"/>
      <c r="BC840" s="127"/>
      <c r="BD840" s="127"/>
      <c r="BE840" s="127"/>
      <c r="BF840" s="127"/>
      <c r="BG840" s="127"/>
      <c r="BH840" s="127"/>
      <c r="BI840" s="127"/>
      <c r="BJ840" s="127"/>
      <c r="BK840" s="127"/>
      <c r="BL840" s="127"/>
      <c r="BM840" s="127"/>
      <c r="BN840" s="127"/>
      <c r="BO840" s="127"/>
      <c r="BP840" s="127"/>
      <c r="BQ840" s="127"/>
      <c r="BR840" s="127"/>
      <c r="BS840" s="127"/>
      <c r="BT840" s="127"/>
      <c r="BU840" s="127"/>
      <c r="BV840" s="127"/>
      <c r="BW840" s="127"/>
      <c r="BX840" s="127"/>
      <c r="BY840" s="127"/>
      <c r="BZ840" s="127"/>
      <c r="CA840" s="127"/>
      <c r="CB840" s="127"/>
      <c r="CC840" s="127"/>
      <c r="CD840" s="127"/>
      <c r="CE840" s="127"/>
      <c r="CF840" s="127"/>
      <c r="CG840" s="127"/>
      <c r="CH840" s="127"/>
      <c r="CI840" s="127"/>
      <c r="CJ840" s="127"/>
      <c r="CK840" s="127"/>
      <c r="CL840" s="127"/>
      <c r="CM840" s="127"/>
      <c r="CN840" s="127"/>
      <c r="CO840" s="127"/>
      <c r="CP840" s="127"/>
      <c r="CQ840" s="127"/>
      <c r="CR840" s="127"/>
      <c r="CS840" s="127"/>
      <c r="CT840" s="127"/>
      <c r="CU840" s="127"/>
      <c r="CV840" s="127"/>
      <c r="CW840" s="127"/>
      <c r="CX840" s="127"/>
      <c r="CY840" s="127"/>
      <c r="CZ840" s="127"/>
      <c r="DA840" s="127"/>
      <c r="DB840" s="127"/>
      <c r="DC840" s="127"/>
      <c r="DD840" s="127"/>
      <c r="DE840" s="127"/>
      <c r="DF840" s="127"/>
      <c r="DG840" s="127"/>
      <c r="DH840" s="127"/>
      <c r="DI840" s="127"/>
      <c r="DJ840" s="127"/>
      <c r="DK840" s="127"/>
      <c r="DL840" s="127"/>
      <c r="DM840" s="127"/>
      <c r="DN840" s="127"/>
      <c r="DO840" s="127"/>
      <c r="DP840" s="127"/>
      <c r="DQ840" s="127"/>
      <c r="DR840" s="127"/>
      <c r="DS840" s="127"/>
      <c r="DT840" s="127"/>
      <c r="DU840" s="127"/>
      <c r="DV840" s="127"/>
      <c r="DW840" s="127"/>
      <c r="DX840" s="127"/>
      <c r="DY840" s="127"/>
      <c r="DZ840" s="127"/>
      <c r="EA840" s="127"/>
      <c r="EB840" s="127"/>
      <c r="EC840" s="127"/>
      <c r="ED840" s="127"/>
      <c r="EE840" s="127"/>
      <c r="EF840" s="127"/>
      <c r="EG840" s="127"/>
      <c r="EH840" s="127"/>
      <c r="EI840" s="127"/>
      <c r="EJ840" s="127"/>
      <c r="EK840" s="127"/>
      <c r="EL840" s="127"/>
      <c r="EM840" s="127"/>
      <c r="EN840" s="127"/>
      <c r="EO840" s="127"/>
      <c r="EP840" s="127"/>
      <c r="EQ840" s="127"/>
      <c r="ER840" s="127"/>
      <c r="ES840" s="127"/>
      <c r="ET840" s="127"/>
      <c r="EU840" s="127"/>
      <c r="EV840" s="127"/>
      <c r="EW840" s="127"/>
      <c r="EX840" s="127"/>
      <c r="EY840" s="127"/>
      <c r="EZ840" s="127"/>
      <c r="FA840" s="127"/>
      <c r="FB840" s="127"/>
      <c r="FC840" s="127"/>
      <c r="FD840" s="127"/>
      <c r="FE840" s="127"/>
      <c r="FF840" s="127"/>
      <c r="FG840" s="127"/>
      <c r="FH840" s="127"/>
      <c r="FI840" s="127"/>
      <c r="FJ840" s="127"/>
      <c r="FK840" s="127"/>
      <c r="FL840" s="127"/>
      <c r="FM840" s="127"/>
      <c r="FN840" s="127"/>
      <c r="FO840" s="127"/>
      <c r="FP840" s="127"/>
      <c r="FQ840" s="127"/>
      <c r="FR840" s="127"/>
      <c r="FS840" s="127"/>
      <c r="FT840" s="127"/>
      <c r="FU840" s="127"/>
      <c r="FV840" s="127"/>
      <c r="FW840" s="127"/>
      <c r="FX840" s="127"/>
      <c r="FY840" s="127"/>
      <c r="FZ840" s="127"/>
      <c r="GA840" s="127"/>
      <c r="GB840" s="127"/>
      <c r="GC840" s="127"/>
      <c r="GD840" s="127"/>
      <c r="GE840" s="127"/>
      <c r="GF840" s="127"/>
      <c r="GG840" s="127"/>
      <c r="GH840" s="127"/>
      <c r="GI840" s="127"/>
      <c r="GJ840" s="127"/>
      <c r="GK840" s="127"/>
      <c r="GL840" s="127"/>
      <c r="GM840" s="127"/>
      <c r="GN840" s="127"/>
      <c r="GO840" s="127"/>
      <c r="GP840" s="127"/>
      <c r="GQ840" s="127"/>
      <c r="GR840" s="127"/>
      <c r="GS840" s="127"/>
      <c r="GT840" s="127"/>
      <c r="GU840" s="127"/>
      <c r="GV840" s="127"/>
      <c r="GW840" s="127"/>
      <c r="GX840" s="127"/>
      <c r="GY840" s="127"/>
      <c r="GZ840" s="127"/>
      <c r="HA840" s="127"/>
      <c r="HB840" s="127"/>
      <c r="HC840" s="127"/>
      <c r="HD840" s="127"/>
      <c r="HE840" s="127"/>
      <c r="HF840" s="127"/>
      <c r="HG840" s="127"/>
      <c r="HH840" s="127"/>
      <c r="HI840" s="127"/>
      <c r="HJ840" s="127"/>
      <c r="HK840" s="127"/>
      <c r="HL840" s="127"/>
      <c r="HM840" s="127"/>
      <c r="HN840" s="127"/>
      <c r="HO840" s="127"/>
      <c r="HP840" s="127"/>
      <c r="HQ840" s="127"/>
      <c r="HR840" s="127"/>
      <c r="HS840" s="127"/>
      <c r="HT840" s="127"/>
      <c r="HU840" s="127"/>
      <c r="HV840" s="127"/>
      <c r="HW840" s="127"/>
      <c r="HX840" s="127"/>
      <c r="HY840" s="127"/>
      <c r="HZ840" s="127"/>
      <c r="IA840" s="127"/>
      <c r="IB840" s="127"/>
      <c r="IC840" s="127"/>
      <c r="ID840" s="127"/>
      <c r="IE840" s="127"/>
      <c r="IF840" s="127"/>
      <c r="IG840" s="127"/>
      <c r="IH840" s="127"/>
      <c r="II840" s="127"/>
      <c r="IJ840" s="127"/>
      <c r="IK840" s="127"/>
      <c r="IL840" s="127"/>
      <c r="IM840" s="127"/>
      <c r="IN840" s="127"/>
      <c r="IO840" s="127"/>
      <c r="IP840" s="127"/>
      <c r="IQ840" s="127"/>
      <c r="IR840" s="127"/>
      <c r="IS840" s="127"/>
    </row>
    <row r="841" spans="1:253" s="127" customFormat="1" ht="57" hidden="1" customHeight="1" x14ac:dyDescent="0.25">
      <c r="A841" s="126"/>
      <c r="B841" s="296"/>
      <c r="C841" s="593" t="s">
        <v>448</v>
      </c>
      <c r="D841" s="598" t="s">
        <v>449</v>
      </c>
      <c r="E841" s="300"/>
      <c r="F841" s="291"/>
      <c r="G841" s="285">
        <v>125</v>
      </c>
      <c r="H841" s="128"/>
      <c r="I841" s="128"/>
      <c r="J841" s="128"/>
      <c r="K841" s="128"/>
      <c r="L841" s="128"/>
      <c r="M841" s="128"/>
      <c r="N841" s="128"/>
      <c r="O841" s="128"/>
      <c r="P841" s="128"/>
      <c r="Q841" s="128"/>
      <c r="R841" s="128"/>
      <c r="S841" s="128"/>
      <c r="T841" s="128"/>
      <c r="U841" s="128"/>
      <c r="V841" s="187"/>
      <c r="W841" s="188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  <c r="BI841" s="126"/>
      <c r="BJ841" s="126"/>
      <c r="BK841" s="126"/>
      <c r="BL841" s="126"/>
      <c r="BM841" s="126"/>
      <c r="BN841" s="126"/>
      <c r="BO841" s="126"/>
      <c r="BP841" s="126"/>
      <c r="BQ841" s="126"/>
      <c r="BR841" s="126"/>
      <c r="BS841" s="126"/>
      <c r="BT841" s="126"/>
      <c r="BU841" s="126"/>
      <c r="BV841" s="126"/>
      <c r="BW841" s="126"/>
      <c r="BX841" s="126"/>
      <c r="BY841" s="126"/>
      <c r="BZ841" s="126"/>
      <c r="CA841" s="126"/>
      <c r="CB841" s="126"/>
      <c r="CC841" s="126"/>
      <c r="CD841" s="126"/>
      <c r="CE841" s="126"/>
      <c r="CF841" s="126"/>
      <c r="CG841" s="126"/>
      <c r="CH841" s="126"/>
      <c r="CI841" s="126"/>
      <c r="CJ841" s="126"/>
      <c r="CK841" s="126"/>
      <c r="CL841" s="126"/>
      <c r="CM841" s="126"/>
      <c r="CN841" s="126"/>
      <c r="CO841" s="126"/>
      <c r="CP841" s="126"/>
      <c r="CQ841" s="126"/>
      <c r="CR841" s="126"/>
      <c r="CS841" s="126"/>
      <c r="CT841" s="126"/>
      <c r="CU841" s="126"/>
      <c r="CV841" s="126"/>
      <c r="CW841" s="126"/>
      <c r="CX841" s="126"/>
      <c r="CY841" s="126"/>
      <c r="CZ841" s="126"/>
      <c r="DA841" s="126"/>
      <c r="DB841" s="126"/>
      <c r="DC841" s="126"/>
      <c r="DD841" s="126"/>
      <c r="DE841" s="126"/>
      <c r="DF841" s="126"/>
      <c r="DG841" s="126"/>
      <c r="DH841" s="126"/>
      <c r="DI841" s="126"/>
      <c r="DJ841" s="126"/>
      <c r="DK841" s="126"/>
      <c r="DL841" s="126"/>
      <c r="DM841" s="126"/>
      <c r="DN841" s="126"/>
      <c r="DO841" s="126"/>
      <c r="DP841" s="126"/>
      <c r="DQ841" s="126"/>
      <c r="DR841" s="126"/>
      <c r="DS841" s="126"/>
      <c r="DT841" s="126"/>
      <c r="DU841" s="126"/>
      <c r="DV841" s="126"/>
      <c r="DW841" s="126"/>
      <c r="DX841" s="126"/>
      <c r="DY841" s="126"/>
      <c r="DZ841" s="126"/>
      <c r="EA841" s="126"/>
      <c r="EB841" s="126"/>
      <c r="EC841" s="126"/>
      <c r="ED841" s="126"/>
      <c r="EE841" s="126"/>
      <c r="EF841" s="126"/>
      <c r="EG841" s="126"/>
      <c r="EH841" s="126"/>
      <c r="EI841" s="126"/>
      <c r="EJ841" s="126"/>
      <c r="EK841" s="126"/>
      <c r="EL841" s="126"/>
      <c r="EM841" s="126"/>
      <c r="EN841" s="126"/>
      <c r="EO841" s="126"/>
      <c r="EP841" s="126"/>
      <c r="EQ841" s="126"/>
      <c r="ER841" s="126"/>
      <c r="ES841" s="126"/>
      <c r="ET841" s="126"/>
      <c r="EU841" s="126"/>
      <c r="EV841" s="126"/>
      <c r="EW841" s="126"/>
      <c r="EX841" s="126"/>
      <c r="EY841" s="126"/>
      <c r="EZ841" s="126"/>
      <c r="FA841" s="126"/>
      <c r="FB841" s="126"/>
      <c r="FC841" s="126"/>
      <c r="FD841" s="126"/>
      <c r="FE841" s="126"/>
      <c r="FF841" s="126"/>
      <c r="FG841" s="126"/>
      <c r="FH841" s="126"/>
      <c r="FI841" s="126"/>
      <c r="FJ841" s="126"/>
      <c r="FK841" s="126"/>
      <c r="FL841" s="126"/>
      <c r="FM841" s="126"/>
      <c r="FN841" s="126"/>
      <c r="FO841" s="126"/>
      <c r="FP841" s="126"/>
      <c r="FQ841" s="126"/>
      <c r="FR841" s="126"/>
      <c r="FS841" s="126"/>
      <c r="FT841" s="126"/>
      <c r="FU841" s="126"/>
      <c r="FV841" s="126"/>
      <c r="FW841" s="126"/>
      <c r="FX841" s="126"/>
      <c r="FY841" s="126"/>
      <c r="FZ841" s="126"/>
      <c r="GA841" s="126"/>
      <c r="GB841" s="126"/>
      <c r="GC841" s="126"/>
      <c r="GD841" s="126"/>
      <c r="GE841" s="126"/>
      <c r="GF841" s="126"/>
      <c r="GG841" s="126"/>
      <c r="GH841" s="126"/>
      <c r="GI841" s="126"/>
      <c r="GJ841" s="126"/>
      <c r="GK841" s="126"/>
      <c r="GL841" s="126"/>
      <c r="GM841" s="126"/>
      <c r="GN841" s="126"/>
      <c r="GO841" s="126"/>
      <c r="GP841" s="126"/>
      <c r="GQ841" s="126"/>
      <c r="GR841" s="126"/>
      <c r="GS841" s="126"/>
      <c r="GT841" s="126"/>
      <c r="GU841" s="126"/>
      <c r="GV841" s="126"/>
      <c r="GW841" s="126"/>
      <c r="GX841" s="126"/>
      <c r="GY841" s="126"/>
      <c r="GZ841" s="126"/>
      <c r="HA841" s="126"/>
      <c r="HB841" s="126"/>
      <c r="HC841" s="126"/>
      <c r="HD841" s="126"/>
      <c r="HE841" s="126"/>
      <c r="HF841" s="126"/>
      <c r="HG841" s="126"/>
      <c r="HH841" s="126"/>
      <c r="HI841" s="126"/>
      <c r="HJ841" s="126"/>
      <c r="HK841" s="126"/>
      <c r="HL841" s="126"/>
      <c r="HM841" s="126"/>
      <c r="HN841" s="126"/>
      <c r="HO841" s="126"/>
      <c r="HP841" s="126"/>
      <c r="HQ841" s="126"/>
      <c r="HR841" s="126"/>
      <c r="HS841" s="126"/>
      <c r="HT841" s="126"/>
      <c r="HU841" s="126"/>
      <c r="HV841" s="126"/>
      <c r="HW841" s="126"/>
      <c r="HX841" s="126"/>
      <c r="HY841" s="126"/>
      <c r="HZ841" s="126"/>
      <c r="IA841" s="126"/>
      <c r="IB841" s="126"/>
      <c r="IC841" s="126"/>
      <c r="ID841" s="126"/>
      <c r="IE841" s="126"/>
      <c r="IF841" s="126"/>
      <c r="IG841" s="126"/>
      <c r="IH841" s="126"/>
      <c r="II841" s="126"/>
      <c r="IJ841" s="126"/>
      <c r="IK841" s="126"/>
      <c r="IL841" s="126"/>
      <c r="IM841" s="126"/>
      <c r="IN841" s="126"/>
      <c r="IO841" s="126"/>
      <c r="IP841" s="126"/>
      <c r="IQ841" s="126"/>
      <c r="IR841" s="126"/>
      <c r="IS841" s="126"/>
    </row>
    <row r="842" spans="1:253" s="127" customFormat="1" ht="15" hidden="1" x14ac:dyDescent="0.25">
      <c r="A842" s="126"/>
      <c r="B842" s="296"/>
      <c r="C842" s="594"/>
      <c r="D842" s="599"/>
      <c r="E842" s="300"/>
      <c r="F842" s="292"/>
      <c r="G842" s="266" t="s">
        <v>450</v>
      </c>
      <c r="H842" s="128"/>
      <c r="I842" s="128"/>
      <c r="J842" s="128"/>
      <c r="K842" s="128"/>
      <c r="L842" s="128"/>
      <c r="M842" s="128"/>
      <c r="N842" s="128"/>
      <c r="O842" s="128"/>
      <c r="P842" s="128"/>
      <c r="Q842" s="128"/>
      <c r="R842" s="128"/>
      <c r="S842" s="128"/>
      <c r="T842" s="128"/>
      <c r="U842" s="128"/>
      <c r="V842" s="189"/>
      <c r="W842" s="190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  <c r="BI842" s="126"/>
      <c r="BJ842" s="126"/>
      <c r="BK842" s="126"/>
      <c r="BL842" s="126"/>
      <c r="BM842" s="126"/>
      <c r="BN842" s="126"/>
      <c r="BO842" s="126"/>
      <c r="BP842" s="126"/>
      <c r="BQ842" s="126"/>
      <c r="BR842" s="126"/>
      <c r="BS842" s="126"/>
      <c r="BT842" s="126"/>
      <c r="BU842" s="126"/>
      <c r="BV842" s="126"/>
      <c r="BW842" s="126"/>
      <c r="BX842" s="126"/>
      <c r="BY842" s="126"/>
      <c r="BZ842" s="126"/>
      <c r="CA842" s="126"/>
      <c r="CB842" s="126"/>
      <c r="CC842" s="126"/>
      <c r="CD842" s="126"/>
      <c r="CE842" s="126"/>
      <c r="CF842" s="126"/>
      <c r="CG842" s="126"/>
      <c r="CH842" s="126"/>
      <c r="CI842" s="126"/>
      <c r="CJ842" s="126"/>
      <c r="CK842" s="126"/>
      <c r="CL842" s="126"/>
      <c r="CM842" s="126"/>
      <c r="CN842" s="126"/>
      <c r="CO842" s="126"/>
      <c r="CP842" s="126"/>
      <c r="CQ842" s="126"/>
      <c r="CR842" s="126"/>
      <c r="CS842" s="126"/>
      <c r="CT842" s="126"/>
      <c r="CU842" s="126"/>
      <c r="CV842" s="126"/>
      <c r="CW842" s="126"/>
      <c r="CX842" s="126"/>
      <c r="CY842" s="126"/>
      <c r="CZ842" s="126"/>
      <c r="DA842" s="126"/>
      <c r="DB842" s="126"/>
      <c r="DC842" s="126"/>
      <c r="DD842" s="126"/>
      <c r="DE842" s="126"/>
      <c r="DF842" s="126"/>
      <c r="DG842" s="126"/>
      <c r="DH842" s="126"/>
      <c r="DI842" s="126"/>
      <c r="DJ842" s="126"/>
      <c r="DK842" s="126"/>
      <c r="DL842" s="126"/>
      <c r="DM842" s="126"/>
      <c r="DN842" s="126"/>
      <c r="DO842" s="126"/>
      <c r="DP842" s="126"/>
      <c r="DQ842" s="126"/>
      <c r="DR842" s="126"/>
      <c r="DS842" s="126"/>
      <c r="DT842" s="126"/>
      <c r="DU842" s="126"/>
      <c r="DV842" s="126"/>
      <c r="DW842" s="126"/>
      <c r="DX842" s="126"/>
      <c r="DY842" s="126"/>
      <c r="DZ842" s="126"/>
      <c r="EA842" s="126"/>
      <c r="EB842" s="126"/>
      <c r="EC842" s="126"/>
      <c r="ED842" s="126"/>
      <c r="EE842" s="126"/>
      <c r="EF842" s="126"/>
      <c r="EG842" s="126"/>
      <c r="EH842" s="126"/>
      <c r="EI842" s="126"/>
      <c r="EJ842" s="126"/>
      <c r="EK842" s="126"/>
      <c r="EL842" s="126"/>
      <c r="EM842" s="126"/>
      <c r="EN842" s="126"/>
      <c r="EO842" s="126"/>
      <c r="EP842" s="126"/>
      <c r="EQ842" s="126"/>
      <c r="ER842" s="126"/>
      <c r="ES842" s="126"/>
      <c r="ET842" s="126"/>
      <c r="EU842" s="126"/>
      <c r="EV842" s="126"/>
      <c r="EW842" s="126"/>
      <c r="EX842" s="126"/>
      <c r="EY842" s="126"/>
      <c r="EZ842" s="126"/>
      <c r="FA842" s="126"/>
      <c r="FB842" s="126"/>
      <c r="FC842" s="126"/>
      <c r="FD842" s="126"/>
      <c r="FE842" s="126"/>
      <c r="FF842" s="126"/>
      <c r="FG842" s="126"/>
      <c r="FH842" s="126"/>
      <c r="FI842" s="126"/>
      <c r="FJ842" s="126"/>
      <c r="FK842" s="126"/>
      <c r="FL842" s="126"/>
      <c r="FM842" s="126"/>
      <c r="FN842" s="126"/>
      <c r="FO842" s="126"/>
      <c r="FP842" s="126"/>
      <c r="FQ842" s="126"/>
      <c r="FR842" s="126"/>
      <c r="FS842" s="126"/>
      <c r="FT842" s="126"/>
      <c r="FU842" s="126"/>
      <c r="FV842" s="126"/>
      <c r="FW842" s="126"/>
      <c r="FX842" s="126"/>
      <c r="FY842" s="126"/>
      <c r="FZ842" s="126"/>
      <c r="GA842" s="126"/>
      <c r="GB842" s="126"/>
      <c r="GC842" s="126"/>
      <c r="GD842" s="126"/>
      <c r="GE842" s="126"/>
      <c r="GF842" s="126"/>
      <c r="GG842" s="126"/>
      <c r="GH842" s="126"/>
      <c r="GI842" s="126"/>
      <c r="GJ842" s="126"/>
      <c r="GK842" s="126"/>
      <c r="GL842" s="126"/>
      <c r="GM842" s="126"/>
      <c r="GN842" s="126"/>
      <c r="GO842" s="126"/>
      <c r="GP842" s="126"/>
      <c r="GQ842" s="126"/>
      <c r="GR842" s="126"/>
      <c r="GS842" s="126"/>
      <c r="GT842" s="126"/>
      <c r="GU842" s="126"/>
      <c r="GV842" s="126"/>
      <c r="GW842" s="126"/>
      <c r="GX842" s="126"/>
      <c r="GY842" s="126"/>
      <c r="GZ842" s="126"/>
      <c r="HA842" s="126"/>
      <c r="HB842" s="126"/>
      <c r="HC842" s="126"/>
      <c r="HD842" s="126"/>
      <c r="HE842" s="126"/>
      <c r="HF842" s="126"/>
      <c r="HG842" s="126"/>
      <c r="HH842" s="126"/>
      <c r="HI842" s="126"/>
      <c r="HJ842" s="126"/>
      <c r="HK842" s="126"/>
      <c r="HL842" s="126"/>
      <c r="HM842" s="126"/>
      <c r="HN842" s="126"/>
      <c r="HO842" s="126"/>
      <c r="HP842" s="126"/>
      <c r="HQ842" s="126"/>
      <c r="HR842" s="126"/>
      <c r="HS842" s="126"/>
      <c r="HT842" s="126"/>
      <c r="HU842" s="126"/>
      <c r="HV842" s="126"/>
      <c r="HW842" s="126"/>
      <c r="HX842" s="126"/>
      <c r="HY842" s="126"/>
      <c r="HZ842" s="126"/>
      <c r="IA842" s="126"/>
      <c r="IB842" s="126"/>
      <c r="IC842" s="126"/>
      <c r="ID842" s="126"/>
      <c r="IE842" s="126"/>
      <c r="IF842" s="126"/>
      <c r="IG842" s="126"/>
      <c r="IH842" s="126"/>
      <c r="II842" s="126"/>
      <c r="IJ842" s="126"/>
      <c r="IK842" s="126"/>
      <c r="IL842" s="126"/>
      <c r="IM842" s="126"/>
      <c r="IN842" s="126"/>
      <c r="IO842" s="126"/>
      <c r="IP842" s="126"/>
      <c r="IQ842" s="126"/>
      <c r="IR842" s="126"/>
      <c r="IS842" s="126"/>
    </row>
    <row r="843" spans="1:253" s="127" customFormat="1" hidden="1" x14ac:dyDescent="0.25">
      <c r="A843" s="126"/>
      <c r="B843" s="296"/>
      <c r="C843" s="595"/>
      <c r="D843" s="599"/>
      <c r="E843" s="300"/>
      <c r="F843" s="267" t="s">
        <v>399</v>
      </c>
      <c r="G843" s="253"/>
      <c r="H843" s="128"/>
      <c r="I843" s="128"/>
      <c r="J843" s="128"/>
      <c r="K843" s="128"/>
      <c r="L843" s="128"/>
      <c r="M843" s="128"/>
      <c r="N843" s="128"/>
      <c r="O843" s="128"/>
      <c r="P843" s="128"/>
      <c r="Q843" s="128"/>
      <c r="R843" s="128"/>
      <c r="S843" s="128"/>
      <c r="T843" s="128"/>
      <c r="U843" s="128"/>
      <c r="V843" s="197">
        <f>SUM(G843:U843)</f>
        <v>0</v>
      </c>
      <c r="W843" s="198">
        <f>V843*G841</f>
        <v>0</v>
      </c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26"/>
      <c r="BB843" s="126"/>
      <c r="BC843" s="126"/>
      <c r="BD843" s="126"/>
      <c r="BE843" s="126"/>
      <c r="BF843" s="126"/>
      <c r="BG843" s="126"/>
      <c r="BH843" s="126"/>
      <c r="BI843" s="126"/>
      <c r="BJ843" s="126"/>
      <c r="BK843" s="126"/>
      <c r="BL843" s="126"/>
      <c r="BM843" s="126"/>
      <c r="BN843" s="126"/>
      <c r="BO843" s="126"/>
      <c r="BP843" s="126"/>
      <c r="BQ843" s="126"/>
      <c r="BR843" s="126"/>
      <c r="BS843" s="126"/>
      <c r="BT843" s="126"/>
      <c r="BU843" s="126"/>
      <c r="BV843" s="126"/>
      <c r="BW843" s="126"/>
      <c r="BX843" s="126"/>
      <c r="BY843" s="126"/>
      <c r="BZ843" s="126"/>
      <c r="CA843" s="126"/>
      <c r="CB843" s="126"/>
      <c r="CC843" s="126"/>
      <c r="CD843" s="126"/>
      <c r="CE843" s="126"/>
      <c r="CF843" s="126"/>
      <c r="CG843" s="126"/>
      <c r="CH843" s="126"/>
      <c r="CI843" s="126"/>
      <c r="CJ843" s="126"/>
      <c r="CK843" s="126"/>
      <c r="CL843" s="126"/>
      <c r="CM843" s="126"/>
      <c r="CN843" s="126"/>
      <c r="CO843" s="126"/>
      <c r="CP843" s="126"/>
      <c r="CQ843" s="126"/>
      <c r="CR843" s="126"/>
      <c r="CS843" s="126"/>
      <c r="CT843" s="126"/>
      <c r="CU843" s="126"/>
      <c r="CV843" s="126"/>
      <c r="CW843" s="126"/>
      <c r="CX843" s="126"/>
      <c r="CY843" s="126"/>
      <c r="CZ843" s="126"/>
      <c r="DA843" s="126"/>
      <c r="DB843" s="126"/>
      <c r="DC843" s="126"/>
      <c r="DD843" s="126"/>
      <c r="DE843" s="126"/>
      <c r="DF843" s="126"/>
      <c r="DG843" s="126"/>
      <c r="DH843" s="126"/>
      <c r="DI843" s="126"/>
      <c r="DJ843" s="126"/>
      <c r="DK843" s="126"/>
      <c r="DL843" s="126"/>
      <c r="DM843" s="126"/>
      <c r="DN843" s="126"/>
      <c r="DO843" s="126"/>
      <c r="DP843" s="126"/>
      <c r="DQ843" s="126"/>
      <c r="DR843" s="126"/>
      <c r="DS843" s="126"/>
      <c r="DT843" s="126"/>
      <c r="DU843" s="126"/>
      <c r="DV843" s="126"/>
      <c r="DW843" s="126"/>
      <c r="DX843" s="126"/>
      <c r="DY843" s="126"/>
      <c r="DZ843" s="126"/>
      <c r="EA843" s="126"/>
      <c r="EB843" s="126"/>
      <c r="EC843" s="126"/>
      <c r="ED843" s="126"/>
      <c r="EE843" s="126"/>
      <c r="EF843" s="126"/>
      <c r="EG843" s="126"/>
      <c r="EH843" s="126"/>
      <c r="EI843" s="126"/>
      <c r="EJ843" s="126"/>
      <c r="EK843" s="126"/>
      <c r="EL843" s="126"/>
      <c r="EM843" s="126"/>
      <c r="EN843" s="126"/>
      <c r="EO843" s="126"/>
      <c r="EP843" s="126"/>
      <c r="EQ843" s="126"/>
      <c r="ER843" s="126"/>
      <c r="ES843" s="126"/>
      <c r="ET843" s="126"/>
      <c r="EU843" s="126"/>
      <c r="EV843" s="126"/>
      <c r="EW843" s="126"/>
      <c r="EX843" s="126"/>
      <c r="EY843" s="126"/>
      <c r="EZ843" s="126"/>
      <c r="FA843" s="126"/>
      <c r="FB843" s="126"/>
      <c r="FC843" s="126"/>
      <c r="FD843" s="126"/>
      <c r="FE843" s="126"/>
      <c r="FF843" s="126"/>
      <c r="FG843" s="126"/>
      <c r="FH843" s="126"/>
      <c r="FI843" s="126"/>
      <c r="FJ843" s="126"/>
      <c r="FK843" s="126"/>
      <c r="FL843" s="126"/>
      <c r="FM843" s="126"/>
      <c r="FN843" s="126"/>
      <c r="FO843" s="126"/>
      <c r="FP843" s="126"/>
      <c r="FQ843" s="126"/>
      <c r="FR843" s="126"/>
      <c r="FS843" s="126"/>
      <c r="FT843" s="126"/>
      <c r="FU843" s="126"/>
      <c r="FV843" s="126"/>
      <c r="FW843" s="126"/>
      <c r="FX843" s="126"/>
      <c r="FY843" s="126"/>
      <c r="FZ843" s="126"/>
      <c r="GA843" s="126"/>
      <c r="GB843" s="126"/>
      <c r="GC843" s="126"/>
      <c r="GD843" s="126"/>
      <c r="GE843" s="126"/>
      <c r="GF843" s="126"/>
      <c r="GG843" s="126"/>
      <c r="GH843" s="126"/>
      <c r="GI843" s="126"/>
      <c r="GJ843" s="126"/>
      <c r="GK843" s="126"/>
      <c r="GL843" s="126"/>
      <c r="GM843" s="126"/>
      <c r="GN843" s="126"/>
      <c r="GO843" s="126"/>
      <c r="GP843" s="126"/>
      <c r="GQ843" s="126"/>
      <c r="GR843" s="126"/>
      <c r="GS843" s="126"/>
      <c r="GT843" s="126"/>
      <c r="GU843" s="126"/>
      <c r="GV843" s="126"/>
      <c r="GW843" s="126"/>
      <c r="GX843" s="126"/>
      <c r="GY843" s="126"/>
      <c r="GZ843" s="126"/>
      <c r="HA843" s="126"/>
      <c r="HB843" s="126"/>
      <c r="HC843" s="126"/>
      <c r="HD843" s="126"/>
      <c r="HE843" s="126"/>
      <c r="HF843" s="126"/>
      <c r="HG843" s="126"/>
      <c r="HH843" s="126"/>
      <c r="HI843" s="126"/>
      <c r="HJ843" s="126"/>
      <c r="HK843" s="126"/>
      <c r="HL843" s="126"/>
      <c r="HM843" s="126"/>
      <c r="HN843" s="126"/>
      <c r="HO843" s="126"/>
      <c r="HP843" s="126"/>
      <c r="HQ843" s="126"/>
      <c r="HR843" s="126"/>
      <c r="HS843" s="126"/>
      <c r="HT843" s="126"/>
      <c r="HU843" s="126"/>
      <c r="HV843" s="126"/>
      <c r="HW843" s="126"/>
      <c r="HX843" s="126"/>
      <c r="HY843" s="126"/>
      <c r="HZ843" s="126"/>
      <c r="IA843" s="126"/>
      <c r="IB843" s="126"/>
      <c r="IC843" s="126"/>
      <c r="ID843" s="126"/>
      <c r="IE843" s="126"/>
      <c r="IF843" s="126"/>
      <c r="IG843" s="126"/>
      <c r="IH843" s="126"/>
      <c r="II843" s="126"/>
      <c r="IJ843" s="126"/>
      <c r="IK843" s="126"/>
      <c r="IL843" s="126"/>
      <c r="IM843" s="126"/>
      <c r="IN843" s="126"/>
      <c r="IO843" s="126"/>
      <c r="IP843" s="126"/>
      <c r="IQ843" s="126"/>
      <c r="IR843" s="126"/>
      <c r="IS843" s="126"/>
    </row>
    <row r="844" spans="1:253" s="144" customFormat="1" ht="4.5" customHeight="1" x14ac:dyDescent="0.25">
      <c r="A844" s="127"/>
      <c r="B844" s="107"/>
      <c r="C844" s="107"/>
      <c r="D844" s="199"/>
      <c r="E844" s="199"/>
      <c r="F844" s="199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200"/>
      <c r="W844" s="200"/>
      <c r="X844" s="127"/>
      <c r="Y844" s="127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R844" s="127"/>
      <c r="AS844" s="127"/>
      <c r="AT844" s="127"/>
      <c r="AU844" s="127"/>
      <c r="AV844" s="127"/>
      <c r="AW844" s="127"/>
      <c r="AX844" s="127"/>
      <c r="AY844" s="127"/>
      <c r="AZ844" s="127"/>
      <c r="BA844" s="127"/>
      <c r="BB844" s="127"/>
      <c r="BC844" s="127"/>
      <c r="BD844" s="127"/>
      <c r="BE844" s="127"/>
      <c r="BF844" s="127"/>
      <c r="BG844" s="127"/>
      <c r="BH844" s="127"/>
      <c r="BI844" s="127"/>
      <c r="BJ844" s="127"/>
      <c r="BK844" s="127"/>
      <c r="BL844" s="127"/>
      <c r="BM844" s="127"/>
      <c r="BN844" s="127"/>
      <c r="BO844" s="127"/>
      <c r="BP844" s="127"/>
      <c r="BQ844" s="127"/>
      <c r="BR844" s="127"/>
      <c r="BS844" s="127"/>
      <c r="BT844" s="127"/>
      <c r="BU844" s="127"/>
      <c r="BV844" s="127"/>
      <c r="BW844" s="127"/>
      <c r="BX844" s="127"/>
      <c r="BY844" s="127"/>
      <c r="BZ844" s="127"/>
      <c r="CA844" s="127"/>
      <c r="CB844" s="127"/>
      <c r="CC844" s="127"/>
      <c r="CD844" s="127"/>
      <c r="CE844" s="127"/>
      <c r="CF844" s="127"/>
      <c r="CG844" s="127"/>
      <c r="CH844" s="127"/>
      <c r="CI844" s="127"/>
      <c r="CJ844" s="127"/>
      <c r="CK844" s="127"/>
      <c r="CL844" s="127"/>
      <c r="CM844" s="127"/>
      <c r="CN844" s="127"/>
      <c r="CO844" s="127"/>
      <c r="CP844" s="127"/>
      <c r="CQ844" s="127"/>
      <c r="CR844" s="127"/>
      <c r="CS844" s="127"/>
      <c r="CT844" s="127"/>
      <c r="CU844" s="127"/>
      <c r="CV844" s="127"/>
      <c r="CW844" s="127"/>
      <c r="CX844" s="127"/>
      <c r="CY844" s="127"/>
      <c r="CZ844" s="127"/>
      <c r="DA844" s="127"/>
      <c r="DB844" s="127"/>
      <c r="DC844" s="127"/>
      <c r="DD844" s="127"/>
      <c r="DE844" s="127"/>
      <c r="DF844" s="127"/>
      <c r="DG844" s="127"/>
      <c r="DH844" s="127"/>
      <c r="DI844" s="127"/>
      <c r="DJ844" s="127"/>
      <c r="DK844" s="127"/>
      <c r="DL844" s="127"/>
      <c r="DM844" s="127"/>
      <c r="DN844" s="127"/>
      <c r="DO844" s="127"/>
      <c r="DP844" s="127"/>
      <c r="DQ844" s="127"/>
      <c r="DR844" s="127"/>
      <c r="DS844" s="127"/>
      <c r="DT844" s="127"/>
      <c r="DU844" s="127"/>
      <c r="DV844" s="127"/>
      <c r="DW844" s="127"/>
      <c r="DX844" s="127"/>
      <c r="DY844" s="127"/>
      <c r="DZ844" s="127"/>
      <c r="EA844" s="127"/>
      <c r="EB844" s="127"/>
      <c r="EC844" s="127"/>
      <c r="ED844" s="127"/>
      <c r="EE844" s="127"/>
      <c r="EF844" s="127"/>
      <c r="EG844" s="127"/>
      <c r="EH844" s="127"/>
      <c r="EI844" s="127"/>
      <c r="EJ844" s="127"/>
      <c r="EK844" s="127"/>
      <c r="EL844" s="127"/>
      <c r="EM844" s="127"/>
      <c r="EN844" s="127"/>
      <c r="EO844" s="127"/>
      <c r="EP844" s="127"/>
      <c r="EQ844" s="127"/>
      <c r="ER844" s="127"/>
      <c r="ES844" s="127"/>
      <c r="ET844" s="127"/>
      <c r="EU844" s="127"/>
      <c r="EV844" s="127"/>
      <c r="EW844" s="127"/>
      <c r="EX844" s="127"/>
      <c r="EY844" s="127"/>
      <c r="EZ844" s="127"/>
      <c r="FA844" s="127"/>
      <c r="FB844" s="127"/>
      <c r="FC844" s="127"/>
      <c r="FD844" s="127"/>
      <c r="FE844" s="127"/>
      <c r="FF844" s="127"/>
      <c r="FG844" s="127"/>
      <c r="FH844" s="127"/>
      <c r="FI844" s="127"/>
      <c r="FJ844" s="127"/>
      <c r="FK844" s="127"/>
      <c r="FL844" s="127"/>
      <c r="FM844" s="127"/>
      <c r="FN844" s="127"/>
      <c r="FO844" s="127"/>
      <c r="FP844" s="127"/>
      <c r="FQ844" s="127"/>
      <c r="FR844" s="127"/>
      <c r="FS844" s="127"/>
      <c r="FT844" s="127"/>
      <c r="FU844" s="127"/>
      <c r="FV844" s="127"/>
      <c r="FW844" s="127"/>
      <c r="FX844" s="127"/>
      <c r="FY844" s="127"/>
      <c r="FZ844" s="127"/>
      <c r="GA844" s="127"/>
      <c r="GB844" s="127"/>
      <c r="GC844" s="127"/>
      <c r="GD844" s="127"/>
      <c r="GE844" s="127"/>
      <c r="GF844" s="127"/>
      <c r="GG844" s="127"/>
      <c r="GH844" s="127"/>
      <c r="GI844" s="127"/>
      <c r="GJ844" s="127"/>
      <c r="GK844" s="127"/>
      <c r="GL844" s="127"/>
      <c r="GM844" s="127"/>
      <c r="GN844" s="127"/>
      <c r="GO844" s="127"/>
      <c r="GP844" s="127"/>
      <c r="GQ844" s="127"/>
      <c r="GR844" s="127"/>
      <c r="GS844" s="127"/>
      <c r="GT844" s="127"/>
      <c r="GU844" s="127"/>
      <c r="GV844" s="127"/>
      <c r="GW844" s="127"/>
      <c r="GX844" s="127"/>
      <c r="GY844" s="127"/>
      <c r="GZ844" s="127"/>
      <c r="HA844" s="127"/>
      <c r="HB844" s="127"/>
      <c r="HC844" s="127"/>
      <c r="HD844" s="127"/>
      <c r="HE844" s="127"/>
      <c r="HF844" s="127"/>
      <c r="HG844" s="127"/>
      <c r="HH844" s="127"/>
      <c r="HI844" s="127"/>
      <c r="HJ844" s="127"/>
      <c r="HK844" s="127"/>
      <c r="HL844" s="127"/>
      <c r="HM844" s="127"/>
      <c r="HN844" s="127"/>
      <c r="HO844" s="127"/>
      <c r="HP844" s="127"/>
      <c r="HQ844" s="127"/>
      <c r="HR844" s="127"/>
      <c r="HS844" s="127"/>
      <c r="HT844" s="127"/>
      <c r="HU844" s="127"/>
      <c r="HV844" s="127"/>
      <c r="HW844" s="127"/>
      <c r="HX844" s="127"/>
      <c r="HY844" s="127"/>
      <c r="HZ844" s="127"/>
      <c r="IA844" s="127"/>
      <c r="IB844" s="127"/>
      <c r="IC844" s="127"/>
      <c r="ID844" s="127"/>
      <c r="IE844" s="127"/>
      <c r="IF844" s="127"/>
      <c r="IG844" s="127"/>
      <c r="IH844" s="127"/>
      <c r="II844" s="127"/>
      <c r="IJ844" s="127"/>
      <c r="IK844" s="127"/>
      <c r="IL844" s="127"/>
      <c r="IM844" s="127"/>
      <c r="IN844" s="127"/>
      <c r="IO844" s="127"/>
      <c r="IP844" s="127"/>
      <c r="IQ844" s="127"/>
      <c r="IR844" s="127"/>
      <c r="IS844" s="127"/>
    </row>
    <row r="845" spans="1:253" s="127" customFormat="1" ht="57" customHeight="1" x14ac:dyDescent="0.25">
      <c r="A845" s="126"/>
      <c r="B845" s="296"/>
      <c r="C845" s="593" t="s">
        <v>451</v>
      </c>
      <c r="D845" s="598" t="s">
        <v>452</v>
      </c>
      <c r="E845" s="300"/>
      <c r="F845" s="291"/>
      <c r="G845" s="285">
        <v>235</v>
      </c>
      <c r="H845" s="128"/>
      <c r="I845" s="128"/>
      <c r="J845" s="128"/>
      <c r="K845" s="128"/>
      <c r="L845" s="128"/>
      <c r="M845" s="128"/>
      <c r="N845" s="128"/>
      <c r="O845" s="128"/>
      <c r="P845" s="128"/>
      <c r="Q845" s="128"/>
      <c r="R845" s="128"/>
      <c r="S845" s="128"/>
      <c r="T845" s="128"/>
      <c r="U845" s="128"/>
      <c r="V845" s="187"/>
      <c r="W845" s="188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26"/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  <c r="BI845" s="126"/>
      <c r="BJ845" s="126"/>
      <c r="BK845" s="126"/>
      <c r="BL845" s="126"/>
      <c r="BM845" s="126"/>
      <c r="BN845" s="126"/>
      <c r="BO845" s="126"/>
      <c r="BP845" s="126"/>
      <c r="BQ845" s="126"/>
      <c r="BR845" s="126"/>
      <c r="BS845" s="126"/>
      <c r="BT845" s="126"/>
      <c r="BU845" s="126"/>
      <c r="BV845" s="126"/>
      <c r="BW845" s="126"/>
      <c r="BX845" s="126"/>
      <c r="BY845" s="126"/>
      <c r="BZ845" s="126"/>
      <c r="CA845" s="126"/>
      <c r="CB845" s="126"/>
      <c r="CC845" s="126"/>
      <c r="CD845" s="126"/>
      <c r="CE845" s="126"/>
      <c r="CF845" s="126"/>
      <c r="CG845" s="126"/>
      <c r="CH845" s="126"/>
      <c r="CI845" s="126"/>
      <c r="CJ845" s="126"/>
      <c r="CK845" s="126"/>
      <c r="CL845" s="126"/>
      <c r="CM845" s="126"/>
      <c r="CN845" s="126"/>
      <c r="CO845" s="126"/>
      <c r="CP845" s="126"/>
      <c r="CQ845" s="126"/>
      <c r="CR845" s="126"/>
      <c r="CS845" s="126"/>
      <c r="CT845" s="126"/>
      <c r="CU845" s="126"/>
      <c r="CV845" s="126"/>
      <c r="CW845" s="126"/>
      <c r="CX845" s="126"/>
      <c r="CY845" s="126"/>
      <c r="CZ845" s="126"/>
      <c r="DA845" s="126"/>
      <c r="DB845" s="126"/>
      <c r="DC845" s="126"/>
      <c r="DD845" s="126"/>
      <c r="DE845" s="126"/>
      <c r="DF845" s="126"/>
      <c r="DG845" s="126"/>
      <c r="DH845" s="126"/>
      <c r="DI845" s="126"/>
      <c r="DJ845" s="126"/>
      <c r="DK845" s="126"/>
      <c r="DL845" s="126"/>
      <c r="DM845" s="126"/>
      <c r="DN845" s="126"/>
      <c r="DO845" s="126"/>
      <c r="DP845" s="126"/>
      <c r="DQ845" s="126"/>
      <c r="DR845" s="126"/>
      <c r="DS845" s="126"/>
      <c r="DT845" s="126"/>
      <c r="DU845" s="126"/>
      <c r="DV845" s="126"/>
      <c r="DW845" s="126"/>
      <c r="DX845" s="126"/>
      <c r="DY845" s="126"/>
      <c r="DZ845" s="126"/>
      <c r="EA845" s="126"/>
      <c r="EB845" s="126"/>
      <c r="EC845" s="126"/>
      <c r="ED845" s="126"/>
      <c r="EE845" s="126"/>
      <c r="EF845" s="126"/>
      <c r="EG845" s="126"/>
      <c r="EH845" s="126"/>
      <c r="EI845" s="126"/>
      <c r="EJ845" s="126"/>
      <c r="EK845" s="126"/>
      <c r="EL845" s="126"/>
      <c r="EM845" s="126"/>
      <c r="EN845" s="126"/>
      <c r="EO845" s="126"/>
      <c r="EP845" s="126"/>
      <c r="EQ845" s="126"/>
      <c r="ER845" s="126"/>
      <c r="ES845" s="126"/>
      <c r="ET845" s="126"/>
      <c r="EU845" s="126"/>
      <c r="EV845" s="126"/>
      <c r="EW845" s="126"/>
      <c r="EX845" s="126"/>
      <c r="EY845" s="126"/>
      <c r="EZ845" s="126"/>
      <c r="FA845" s="126"/>
      <c r="FB845" s="126"/>
      <c r="FC845" s="126"/>
      <c r="FD845" s="126"/>
      <c r="FE845" s="126"/>
      <c r="FF845" s="126"/>
      <c r="FG845" s="126"/>
      <c r="FH845" s="126"/>
      <c r="FI845" s="126"/>
      <c r="FJ845" s="126"/>
      <c r="FK845" s="126"/>
      <c r="FL845" s="126"/>
      <c r="FM845" s="126"/>
      <c r="FN845" s="126"/>
      <c r="FO845" s="126"/>
      <c r="FP845" s="126"/>
      <c r="FQ845" s="126"/>
      <c r="FR845" s="126"/>
      <c r="FS845" s="126"/>
      <c r="FT845" s="126"/>
      <c r="FU845" s="126"/>
      <c r="FV845" s="126"/>
      <c r="FW845" s="126"/>
      <c r="FX845" s="126"/>
      <c r="FY845" s="126"/>
      <c r="FZ845" s="126"/>
      <c r="GA845" s="126"/>
      <c r="GB845" s="126"/>
      <c r="GC845" s="126"/>
      <c r="GD845" s="126"/>
      <c r="GE845" s="126"/>
      <c r="GF845" s="126"/>
      <c r="GG845" s="126"/>
      <c r="GH845" s="126"/>
      <c r="GI845" s="126"/>
      <c r="GJ845" s="126"/>
      <c r="GK845" s="126"/>
      <c r="GL845" s="126"/>
      <c r="GM845" s="126"/>
      <c r="GN845" s="126"/>
      <c r="GO845" s="126"/>
      <c r="GP845" s="126"/>
      <c r="GQ845" s="126"/>
      <c r="GR845" s="126"/>
      <c r="GS845" s="126"/>
      <c r="GT845" s="126"/>
      <c r="GU845" s="126"/>
      <c r="GV845" s="126"/>
      <c r="GW845" s="126"/>
      <c r="GX845" s="126"/>
      <c r="GY845" s="126"/>
      <c r="GZ845" s="126"/>
      <c r="HA845" s="126"/>
      <c r="HB845" s="126"/>
      <c r="HC845" s="126"/>
      <c r="HD845" s="126"/>
      <c r="HE845" s="126"/>
      <c r="HF845" s="126"/>
      <c r="HG845" s="126"/>
      <c r="HH845" s="126"/>
      <c r="HI845" s="126"/>
      <c r="HJ845" s="126"/>
      <c r="HK845" s="126"/>
      <c r="HL845" s="126"/>
      <c r="HM845" s="126"/>
      <c r="HN845" s="126"/>
      <c r="HO845" s="126"/>
      <c r="HP845" s="126"/>
      <c r="HQ845" s="126"/>
      <c r="HR845" s="126"/>
      <c r="HS845" s="126"/>
      <c r="HT845" s="126"/>
      <c r="HU845" s="126"/>
      <c r="HV845" s="126"/>
      <c r="HW845" s="126"/>
      <c r="HX845" s="126"/>
      <c r="HY845" s="126"/>
      <c r="HZ845" s="126"/>
      <c r="IA845" s="126"/>
      <c r="IB845" s="126"/>
      <c r="IC845" s="126"/>
      <c r="ID845" s="126"/>
      <c r="IE845" s="126"/>
      <c r="IF845" s="126"/>
      <c r="IG845" s="126"/>
      <c r="IH845" s="126"/>
      <c r="II845" s="126"/>
      <c r="IJ845" s="126"/>
      <c r="IK845" s="126"/>
      <c r="IL845" s="126"/>
      <c r="IM845" s="126"/>
      <c r="IN845" s="126"/>
      <c r="IO845" s="126"/>
      <c r="IP845" s="126"/>
      <c r="IQ845" s="126"/>
      <c r="IR845" s="126"/>
      <c r="IS845" s="126"/>
    </row>
    <row r="846" spans="1:253" s="127" customFormat="1" ht="15" x14ac:dyDescent="0.25">
      <c r="A846" s="126"/>
      <c r="B846" s="296"/>
      <c r="C846" s="594"/>
      <c r="D846" s="599"/>
      <c r="E846" s="300"/>
      <c r="F846" s="292"/>
      <c r="G846" s="266" t="s">
        <v>453</v>
      </c>
      <c r="H846" s="128"/>
      <c r="I846" s="128"/>
      <c r="J846" s="128"/>
      <c r="K846" s="128"/>
      <c r="L846" s="128"/>
      <c r="M846" s="128"/>
      <c r="N846" s="128"/>
      <c r="O846" s="128"/>
      <c r="P846" s="128"/>
      <c r="Q846" s="128"/>
      <c r="R846" s="128"/>
      <c r="S846" s="128"/>
      <c r="T846" s="128"/>
      <c r="U846" s="128"/>
      <c r="V846" s="189"/>
      <c r="W846" s="190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  <c r="BI846" s="126"/>
      <c r="BJ846" s="126"/>
      <c r="BK846" s="126"/>
      <c r="BL846" s="126"/>
      <c r="BM846" s="126"/>
      <c r="BN846" s="126"/>
      <c r="BO846" s="126"/>
      <c r="BP846" s="126"/>
      <c r="BQ846" s="126"/>
      <c r="BR846" s="126"/>
      <c r="BS846" s="126"/>
      <c r="BT846" s="126"/>
      <c r="BU846" s="126"/>
      <c r="BV846" s="126"/>
      <c r="BW846" s="126"/>
      <c r="BX846" s="126"/>
      <c r="BY846" s="126"/>
      <c r="BZ846" s="126"/>
      <c r="CA846" s="126"/>
      <c r="CB846" s="126"/>
      <c r="CC846" s="126"/>
      <c r="CD846" s="126"/>
      <c r="CE846" s="126"/>
      <c r="CF846" s="126"/>
      <c r="CG846" s="126"/>
      <c r="CH846" s="126"/>
      <c r="CI846" s="126"/>
      <c r="CJ846" s="126"/>
      <c r="CK846" s="126"/>
      <c r="CL846" s="126"/>
      <c r="CM846" s="126"/>
      <c r="CN846" s="126"/>
      <c r="CO846" s="126"/>
      <c r="CP846" s="126"/>
      <c r="CQ846" s="126"/>
      <c r="CR846" s="126"/>
      <c r="CS846" s="126"/>
      <c r="CT846" s="126"/>
      <c r="CU846" s="126"/>
      <c r="CV846" s="126"/>
      <c r="CW846" s="126"/>
      <c r="CX846" s="126"/>
      <c r="CY846" s="126"/>
      <c r="CZ846" s="126"/>
      <c r="DA846" s="126"/>
      <c r="DB846" s="126"/>
      <c r="DC846" s="126"/>
      <c r="DD846" s="126"/>
      <c r="DE846" s="126"/>
      <c r="DF846" s="126"/>
      <c r="DG846" s="126"/>
      <c r="DH846" s="126"/>
      <c r="DI846" s="126"/>
      <c r="DJ846" s="126"/>
      <c r="DK846" s="126"/>
      <c r="DL846" s="126"/>
      <c r="DM846" s="126"/>
      <c r="DN846" s="126"/>
      <c r="DO846" s="126"/>
      <c r="DP846" s="126"/>
      <c r="DQ846" s="126"/>
      <c r="DR846" s="126"/>
      <c r="DS846" s="126"/>
      <c r="DT846" s="126"/>
      <c r="DU846" s="126"/>
      <c r="DV846" s="126"/>
      <c r="DW846" s="126"/>
      <c r="DX846" s="126"/>
      <c r="DY846" s="126"/>
      <c r="DZ846" s="126"/>
      <c r="EA846" s="126"/>
      <c r="EB846" s="126"/>
      <c r="EC846" s="126"/>
      <c r="ED846" s="126"/>
      <c r="EE846" s="126"/>
      <c r="EF846" s="126"/>
      <c r="EG846" s="126"/>
      <c r="EH846" s="126"/>
      <c r="EI846" s="126"/>
      <c r="EJ846" s="126"/>
      <c r="EK846" s="126"/>
      <c r="EL846" s="126"/>
      <c r="EM846" s="126"/>
      <c r="EN846" s="126"/>
      <c r="EO846" s="126"/>
      <c r="EP846" s="126"/>
      <c r="EQ846" s="126"/>
      <c r="ER846" s="126"/>
      <c r="ES846" s="126"/>
      <c r="ET846" s="126"/>
      <c r="EU846" s="126"/>
      <c r="EV846" s="126"/>
      <c r="EW846" s="126"/>
      <c r="EX846" s="126"/>
      <c r="EY846" s="126"/>
      <c r="EZ846" s="126"/>
      <c r="FA846" s="126"/>
      <c r="FB846" s="126"/>
      <c r="FC846" s="126"/>
      <c r="FD846" s="126"/>
      <c r="FE846" s="126"/>
      <c r="FF846" s="126"/>
      <c r="FG846" s="126"/>
      <c r="FH846" s="126"/>
      <c r="FI846" s="126"/>
      <c r="FJ846" s="126"/>
      <c r="FK846" s="126"/>
      <c r="FL846" s="126"/>
      <c r="FM846" s="126"/>
      <c r="FN846" s="126"/>
      <c r="FO846" s="126"/>
      <c r="FP846" s="126"/>
      <c r="FQ846" s="126"/>
      <c r="FR846" s="126"/>
      <c r="FS846" s="126"/>
      <c r="FT846" s="126"/>
      <c r="FU846" s="126"/>
      <c r="FV846" s="126"/>
      <c r="FW846" s="126"/>
      <c r="FX846" s="126"/>
      <c r="FY846" s="126"/>
      <c r="FZ846" s="126"/>
      <c r="GA846" s="126"/>
      <c r="GB846" s="126"/>
      <c r="GC846" s="126"/>
      <c r="GD846" s="126"/>
      <c r="GE846" s="126"/>
      <c r="GF846" s="126"/>
      <c r="GG846" s="126"/>
      <c r="GH846" s="126"/>
      <c r="GI846" s="126"/>
      <c r="GJ846" s="126"/>
      <c r="GK846" s="126"/>
      <c r="GL846" s="126"/>
      <c r="GM846" s="126"/>
      <c r="GN846" s="126"/>
      <c r="GO846" s="126"/>
      <c r="GP846" s="126"/>
      <c r="GQ846" s="126"/>
      <c r="GR846" s="126"/>
      <c r="GS846" s="126"/>
      <c r="GT846" s="126"/>
      <c r="GU846" s="126"/>
      <c r="GV846" s="126"/>
      <c r="GW846" s="126"/>
      <c r="GX846" s="126"/>
      <c r="GY846" s="126"/>
      <c r="GZ846" s="126"/>
      <c r="HA846" s="126"/>
      <c r="HB846" s="126"/>
      <c r="HC846" s="126"/>
      <c r="HD846" s="126"/>
      <c r="HE846" s="126"/>
      <c r="HF846" s="126"/>
      <c r="HG846" s="126"/>
      <c r="HH846" s="126"/>
      <c r="HI846" s="126"/>
      <c r="HJ846" s="126"/>
      <c r="HK846" s="126"/>
      <c r="HL846" s="126"/>
      <c r="HM846" s="126"/>
      <c r="HN846" s="126"/>
      <c r="HO846" s="126"/>
      <c r="HP846" s="126"/>
      <c r="HQ846" s="126"/>
      <c r="HR846" s="126"/>
      <c r="HS846" s="126"/>
      <c r="HT846" s="126"/>
      <c r="HU846" s="126"/>
      <c r="HV846" s="126"/>
      <c r="HW846" s="126"/>
      <c r="HX846" s="126"/>
      <c r="HY846" s="126"/>
      <c r="HZ846" s="126"/>
      <c r="IA846" s="126"/>
      <c r="IB846" s="126"/>
      <c r="IC846" s="126"/>
      <c r="ID846" s="126"/>
      <c r="IE846" s="126"/>
      <c r="IF846" s="126"/>
      <c r="IG846" s="126"/>
      <c r="IH846" s="126"/>
      <c r="II846" s="126"/>
      <c r="IJ846" s="126"/>
      <c r="IK846" s="126"/>
      <c r="IL846" s="126"/>
      <c r="IM846" s="126"/>
      <c r="IN846" s="126"/>
      <c r="IO846" s="126"/>
      <c r="IP846" s="126"/>
      <c r="IQ846" s="126"/>
      <c r="IR846" s="126"/>
      <c r="IS846" s="126"/>
    </row>
    <row r="847" spans="1:253" s="127" customFormat="1" x14ac:dyDescent="0.25">
      <c r="A847" s="126"/>
      <c r="B847" s="296"/>
      <c r="C847" s="595"/>
      <c r="D847" s="599"/>
      <c r="E847" s="300"/>
      <c r="F847" s="267" t="s">
        <v>399</v>
      </c>
      <c r="G847" s="161"/>
      <c r="H847" s="128"/>
      <c r="I847" s="128"/>
      <c r="J847" s="128"/>
      <c r="K847" s="128"/>
      <c r="L847" s="128"/>
      <c r="M847" s="128"/>
      <c r="N847" s="128"/>
      <c r="O847" s="128"/>
      <c r="P847" s="128"/>
      <c r="Q847" s="128"/>
      <c r="R847" s="128"/>
      <c r="S847" s="128"/>
      <c r="T847" s="128"/>
      <c r="U847" s="128"/>
      <c r="V847" s="197">
        <f>SUM(G847:U847)</f>
        <v>0</v>
      </c>
      <c r="W847" s="198">
        <f>V847*G845</f>
        <v>0</v>
      </c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  <c r="BI847" s="126"/>
      <c r="BJ847" s="126"/>
      <c r="BK847" s="126"/>
      <c r="BL847" s="126"/>
      <c r="BM847" s="126"/>
      <c r="BN847" s="126"/>
      <c r="BO847" s="126"/>
      <c r="BP847" s="126"/>
      <c r="BQ847" s="126"/>
      <c r="BR847" s="126"/>
      <c r="BS847" s="126"/>
      <c r="BT847" s="126"/>
      <c r="BU847" s="126"/>
      <c r="BV847" s="126"/>
      <c r="BW847" s="126"/>
      <c r="BX847" s="126"/>
      <c r="BY847" s="126"/>
      <c r="BZ847" s="126"/>
      <c r="CA847" s="126"/>
      <c r="CB847" s="126"/>
      <c r="CC847" s="126"/>
      <c r="CD847" s="126"/>
      <c r="CE847" s="126"/>
      <c r="CF847" s="126"/>
      <c r="CG847" s="126"/>
      <c r="CH847" s="126"/>
      <c r="CI847" s="126"/>
      <c r="CJ847" s="126"/>
      <c r="CK847" s="126"/>
      <c r="CL847" s="126"/>
      <c r="CM847" s="126"/>
      <c r="CN847" s="126"/>
      <c r="CO847" s="126"/>
      <c r="CP847" s="126"/>
      <c r="CQ847" s="126"/>
      <c r="CR847" s="126"/>
      <c r="CS847" s="126"/>
      <c r="CT847" s="126"/>
      <c r="CU847" s="126"/>
      <c r="CV847" s="126"/>
      <c r="CW847" s="126"/>
      <c r="CX847" s="126"/>
      <c r="CY847" s="126"/>
      <c r="CZ847" s="126"/>
      <c r="DA847" s="126"/>
      <c r="DB847" s="126"/>
      <c r="DC847" s="126"/>
      <c r="DD847" s="126"/>
      <c r="DE847" s="126"/>
      <c r="DF847" s="126"/>
      <c r="DG847" s="126"/>
      <c r="DH847" s="126"/>
      <c r="DI847" s="126"/>
      <c r="DJ847" s="126"/>
      <c r="DK847" s="126"/>
      <c r="DL847" s="126"/>
      <c r="DM847" s="126"/>
      <c r="DN847" s="126"/>
      <c r="DO847" s="126"/>
      <c r="DP847" s="126"/>
      <c r="DQ847" s="126"/>
      <c r="DR847" s="126"/>
      <c r="DS847" s="126"/>
      <c r="DT847" s="126"/>
      <c r="DU847" s="126"/>
      <c r="DV847" s="126"/>
      <c r="DW847" s="126"/>
      <c r="DX847" s="126"/>
      <c r="DY847" s="126"/>
      <c r="DZ847" s="126"/>
      <c r="EA847" s="126"/>
      <c r="EB847" s="126"/>
      <c r="EC847" s="126"/>
      <c r="ED847" s="126"/>
      <c r="EE847" s="126"/>
      <c r="EF847" s="126"/>
      <c r="EG847" s="126"/>
      <c r="EH847" s="126"/>
      <c r="EI847" s="126"/>
      <c r="EJ847" s="126"/>
      <c r="EK847" s="126"/>
      <c r="EL847" s="126"/>
      <c r="EM847" s="126"/>
      <c r="EN847" s="126"/>
      <c r="EO847" s="126"/>
      <c r="EP847" s="126"/>
      <c r="EQ847" s="126"/>
      <c r="ER847" s="126"/>
      <c r="ES847" s="126"/>
      <c r="ET847" s="126"/>
      <c r="EU847" s="126"/>
      <c r="EV847" s="126"/>
      <c r="EW847" s="126"/>
      <c r="EX847" s="126"/>
      <c r="EY847" s="126"/>
      <c r="EZ847" s="126"/>
      <c r="FA847" s="126"/>
      <c r="FB847" s="126"/>
      <c r="FC847" s="126"/>
      <c r="FD847" s="126"/>
      <c r="FE847" s="126"/>
      <c r="FF847" s="126"/>
      <c r="FG847" s="126"/>
      <c r="FH847" s="126"/>
      <c r="FI847" s="126"/>
      <c r="FJ847" s="126"/>
      <c r="FK847" s="126"/>
      <c r="FL847" s="126"/>
      <c r="FM847" s="126"/>
      <c r="FN847" s="126"/>
      <c r="FO847" s="126"/>
      <c r="FP847" s="126"/>
      <c r="FQ847" s="126"/>
      <c r="FR847" s="126"/>
      <c r="FS847" s="126"/>
      <c r="FT847" s="126"/>
      <c r="FU847" s="126"/>
      <c r="FV847" s="126"/>
      <c r="FW847" s="126"/>
      <c r="FX847" s="126"/>
      <c r="FY847" s="126"/>
      <c r="FZ847" s="126"/>
      <c r="GA847" s="126"/>
      <c r="GB847" s="126"/>
      <c r="GC847" s="126"/>
      <c r="GD847" s="126"/>
      <c r="GE847" s="126"/>
      <c r="GF847" s="126"/>
      <c r="GG847" s="126"/>
      <c r="GH847" s="126"/>
      <c r="GI847" s="126"/>
      <c r="GJ847" s="126"/>
      <c r="GK847" s="126"/>
      <c r="GL847" s="126"/>
      <c r="GM847" s="126"/>
      <c r="GN847" s="126"/>
      <c r="GO847" s="126"/>
      <c r="GP847" s="126"/>
      <c r="GQ847" s="126"/>
      <c r="GR847" s="126"/>
      <c r="GS847" s="126"/>
      <c r="GT847" s="126"/>
      <c r="GU847" s="126"/>
      <c r="GV847" s="126"/>
      <c r="GW847" s="126"/>
      <c r="GX847" s="126"/>
      <c r="GY847" s="126"/>
      <c r="GZ847" s="126"/>
      <c r="HA847" s="126"/>
      <c r="HB847" s="126"/>
      <c r="HC847" s="126"/>
      <c r="HD847" s="126"/>
      <c r="HE847" s="126"/>
      <c r="HF847" s="126"/>
      <c r="HG847" s="126"/>
      <c r="HH847" s="126"/>
      <c r="HI847" s="126"/>
      <c r="HJ847" s="126"/>
      <c r="HK847" s="126"/>
      <c r="HL847" s="126"/>
      <c r="HM847" s="126"/>
      <c r="HN847" s="126"/>
      <c r="HO847" s="126"/>
      <c r="HP847" s="126"/>
      <c r="HQ847" s="126"/>
      <c r="HR847" s="126"/>
      <c r="HS847" s="126"/>
      <c r="HT847" s="126"/>
      <c r="HU847" s="126"/>
      <c r="HV847" s="126"/>
      <c r="HW847" s="126"/>
      <c r="HX847" s="126"/>
      <c r="HY847" s="126"/>
      <c r="HZ847" s="126"/>
      <c r="IA847" s="126"/>
      <c r="IB847" s="126"/>
      <c r="IC847" s="126"/>
      <c r="ID847" s="126"/>
      <c r="IE847" s="126"/>
      <c r="IF847" s="126"/>
      <c r="IG847" s="126"/>
      <c r="IH847" s="126"/>
      <c r="II847" s="126"/>
      <c r="IJ847" s="126"/>
      <c r="IK847" s="126"/>
      <c r="IL847" s="126"/>
      <c r="IM847" s="126"/>
      <c r="IN847" s="126"/>
      <c r="IO847" s="126"/>
      <c r="IP847" s="126"/>
      <c r="IQ847" s="126"/>
      <c r="IR847" s="126"/>
      <c r="IS847" s="126"/>
    </row>
    <row r="848" spans="1:253" s="144" customFormat="1" ht="4.5" customHeight="1" x14ac:dyDescent="0.25">
      <c r="A848" s="127"/>
      <c r="B848" s="107"/>
      <c r="C848" s="107"/>
      <c r="D848" s="199"/>
      <c r="E848" s="199"/>
      <c r="F848" s="199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200"/>
      <c r="W848" s="200"/>
      <c r="X848" s="127"/>
      <c r="Y848" s="127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R848" s="127"/>
      <c r="AS848" s="127"/>
      <c r="AT848" s="127"/>
      <c r="AU848" s="127"/>
      <c r="AV848" s="127"/>
      <c r="AW848" s="127"/>
      <c r="AX848" s="127"/>
      <c r="AY848" s="127"/>
      <c r="AZ848" s="127"/>
      <c r="BA848" s="127"/>
      <c r="BB848" s="127"/>
      <c r="BC848" s="127"/>
      <c r="BD848" s="127"/>
      <c r="BE848" s="127"/>
      <c r="BF848" s="127"/>
      <c r="BG848" s="127"/>
      <c r="BH848" s="127"/>
      <c r="BI848" s="127"/>
      <c r="BJ848" s="127"/>
      <c r="BK848" s="127"/>
      <c r="BL848" s="127"/>
      <c r="BM848" s="127"/>
      <c r="BN848" s="127"/>
      <c r="BO848" s="127"/>
      <c r="BP848" s="127"/>
      <c r="BQ848" s="127"/>
      <c r="BR848" s="127"/>
      <c r="BS848" s="127"/>
      <c r="BT848" s="127"/>
      <c r="BU848" s="127"/>
      <c r="BV848" s="127"/>
      <c r="BW848" s="127"/>
      <c r="BX848" s="127"/>
      <c r="BY848" s="127"/>
      <c r="BZ848" s="127"/>
      <c r="CA848" s="127"/>
      <c r="CB848" s="127"/>
      <c r="CC848" s="127"/>
      <c r="CD848" s="127"/>
      <c r="CE848" s="127"/>
      <c r="CF848" s="127"/>
      <c r="CG848" s="127"/>
      <c r="CH848" s="127"/>
      <c r="CI848" s="127"/>
      <c r="CJ848" s="127"/>
      <c r="CK848" s="127"/>
      <c r="CL848" s="127"/>
      <c r="CM848" s="127"/>
      <c r="CN848" s="127"/>
      <c r="CO848" s="127"/>
      <c r="CP848" s="127"/>
      <c r="CQ848" s="127"/>
      <c r="CR848" s="127"/>
      <c r="CS848" s="127"/>
      <c r="CT848" s="127"/>
      <c r="CU848" s="127"/>
      <c r="CV848" s="127"/>
      <c r="CW848" s="127"/>
      <c r="CX848" s="127"/>
      <c r="CY848" s="127"/>
      <c r="CZ848" s="127"/>
      <c r="DA848" s="127"/>
      <c r="DB848" s="127"/>
      <c r="DC848" s="127"/>
      <c r="DD848" s="127"/>
      <c r="DE848" s="127"/>
      <c r="DF848" s="127"/>
      <c r="DG848" s="127"/>
      <c r="DH848" s="127"/>
      <c r="DI848" s="127"/>
      <c r="DJ848" s="127"/>
      <c r="DK848" s="127"/>
      <c r="DL848" s="127"/>
      <c r="DM848" s="127"/>
      <c r="DN848" s="127"/>
      <c r="DO848" s="127"/>
      <c r="DP848" s="127"/>
      <c r="DQ848" s="127"/>
      <c r="DR848" s="127"/>
      <c r="DS848" s="127"/>
      <c r="DT848" s="127"/>
      <c r="DU848" s="127"/>
      <c r="DV848" s="127"/>
      <c r="DW848" s="127"/>
      <c r="DX848" s="127"/>
      <c r="DY848" s="127"/>
      <c r="DZ848" s="127"/>
      <c r="EA848" s="127"/>
      <c r="EB848" s="127"/>
      <c r="EC848" s="127"/>
      <c r="ED848" s="127"/>
      <c r="EE848" s="127"/>
      <c r="EF848" s="127"/>
      <c r="EG848" s="127"/>
      <c r="EH848" s="127"/>
      <c r="EI848" s="127"/>
      <c r="EJ848" s="127"/>
      <c r="EK848" s="127"/>
      <c r="EL848" s="127"/>
      <c r="EM848" s="127"/>
      <c r="EN848" s="127"/>
      <c r="EO848" s="127"/>
      <c r="EP848" s="127"/>
      <c r="EQ848" s="127"/>
      <c r="ER848" s="127"/>
      <c r="ES848" s="127"/>
      <c r="ET848" s="127"/>
      <c r="EU848" s="127"/>
      <c r="EV848" s="127"/>
      <c r="EW848" s="127"/>
      <c r="EX848" s="127"/>
      <c r="EY848" s="127"/>
      <c r="EZ848" s="127"/>
      <c r="FA848" s="127"/>
      <c r="FB848" s="127"/>
      <c r="FC848" s="127"/>
      <c r="FD848" s="127"/>
      <c r="FE848" s="127"/>
      <c r="FF848" s="127"/>
      <c r="FG848" s="127"/>
      <c r="FH848" s="127"/>
      <c r="FI848" s="127"/>
      <c r="FJ848" s="127"/>
      <c r="FK848" s="127"/>
      <c r="FL848" s="127"/>
      <c r="FM848" s="127"/>
      <c r="FN848" s="127"/>
      <c r="FO848" s="127"/>
      <c r="FP848" s="127"/>
      <c r="FQ848" s="127"/>
      <c r="FR848" s="127"/>
      <c r="FS848" s="127"/>
      <c r="FT848" s="127"/>
      <c r="FU848" s="127"/>
      <c r="FV848" s="127"/>
      <c r="FW848" s="127"/>
      <c r="FX848" s="127"/>
      <c r="FY848" s="127"/>
      <c r="FZ848" s="127"/>
      <c r="GA848" s="127"/>
      <c r="GB848" s="127"/>
      <c r="GC848" s="127"/>
      <c r="GD848" s="127"/>
      <c r="GE848" s="127"/>
      <c r="GF848" s="127"/>
      <c r="GG848" s="127"/>
      <c r="GH848" s="127"/>
      <c r="GI848" s="127"/>
      <c r="GJ848" s="127"/>
      <c r="GK848" s="127"/>
      <c r="GL848" s="127"/>
      <c r="GM848" s="127"/>
      <c r="GN848" s="127"/>
      <c r="GO848" s="127"/>
      <c r="GP848" s="127"/>
      <c r="GQ848" s="127"/>
      <c r="GR848" s="127"/>
      <c r="GS848" s="127"/>
      <c r="GT848" s="127"/>
      <c r="GU848" s="127"/>
      <c r="GV848" s="127"/>
      <c r="GW848" s="127"/>
      <c r="GX848" s="127"/>
      <c r="GY848" s="127"/>
      <c r="GZ848" s="127"/>
      <c r="HA848" s="127"/>
      <c r="HB848" s="127"/>
      <c r="HC848" s="127"/>
      <c r="HD848" s="127"/>
      <c r="HE848" s="127"/>
      <c r="HF848" s="127"/>
      <c r="HG848" s="127"/>
      <c r="HH848" s="127"/>
      <c r="HI848" s="127"/>
      <c r="HJ848" s="127"/>
      <c r="HK848" s="127"/>
      <c r="HL848" s="127"/>
      <c r="HM848" s="127"/>
      <c r="HN848" s="127"/>
      <c r="HO848" s="127"/>
      <c r="HP848" s="127"/>
      <c r="HQ848" s="127"/>
      <c r="HR848" s="127"/>
      <c r="HS848" s="127"/>
      <c r="HT848" s="127"/>
      <c r="HU848" s="127"/>
      <c r="HV848" s="127"/>
      <c r="HW848" s="127"/>
      <c r="HX848" s="127"/>
      <c r="HY848" s="127"/>
      <c r="HZ848" s="127"/>
      <c r="IA848" s="127"/>
      <c r="IB848" s="127"/>
      <c r="IC848" s="127"/>
      <c r="ID848" s="127"/>
      <c r="IE848" s="127"/>
      <c r="IF848" s="127"/>
      <c r="IG848" s="127"/>
      <c r="IH848" s="127"/>
      <c r="II848" s="127"/>
      <c r="IJ848" s="127"/>
      <c r="IK848" s="127"/>
      <c r="IL848" s="127"/>
      <c r="IM848" s="127"/>
      <c r="IN848" s="127"/>
      <c r="IO848" s="127"/>
      <c r="IP848" s="127"/>
      <c r="IQ848" s="127"/>
      <c r="IR848" s="127"/>
      <c r="IS848" s="127"/>
    </row>
    <row r="849" spans="1:253" s="127" customFormat="1" ht="57" hidden="1" customHeight="1" x14ac:dyDescent="0.25">
      <c r="A849" s="126"/>
      <c r="B849" s="296"/>
      <c r="C849" s="593" t="s">
        <v>454</v>
      </c>
      <c r="D849" s="598" t="s">
        <v>455</v>
      </c>
      <c r="E849" s="300"/>
      <c r="F849" s="291"/>
      <c r="G849" s="285">
        <v>245</v>
      </c>
      <c r="H849" s="128"/>
      <c r="I849" s="128"/>
      <c r="J849" s="128"/>
      <c r="K849" s="128"/>
      <c r="L849" s="128"/>
      <c r="M849" s="128"/>
      <c r="N849" s="128"/>
      <c r="O849" s="128"/>
      <c r="P849" s="128"/>
      <c r="Q849" s="128"/>
      <c r="R849" s="128"/>
      <c r="S849" s="128"/>
      <c r="T849" s="128"/>
      <c r="U849" s="128"/>
      <c r="V849" s="187"/>
      <c r="W849" s="188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26"/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  <c r="BI849" s="126"/>
      <c r="BJ849" s="126"/>
      <c r="BK849" s="126"/>
      <c r="BL849" s="126"/>
      <c r="BM849" s="126"/>
      <c r="BN849" s="126"/>
      <c r="BO849" s="126"/>
      <c r="BP849" s="126"/>
      <c r="BQ849" s="126"/>
      <c r="BR849" s="126"/>
      <c r="BS849" s="126"/>
      <c r="BT849" s="126"/>
      <c r="BU849" s="126"/>
      <c r="BV849" s="126"/>
      <c r="BW849" s="126"/>
      <c r="BX849" s="126"/>
      <c r="BY849" s="126"/>
      <c r="BZ849" s="126"/>
      <c r="CA849" s="126"/>
      <c r="CB849" s="126"/>
      <c r="CC849" s="126"/>
      <c r="CD849" s="126"/>
      <c r="CE849" s="126"/>
      <c r="CF849" s="126"/>
      <c r="CG849" s="126"/>
      <c r="CH849" s="126"/>
      <c r="CI849" s="126"/>
      <c r="CJ849" s="126"/>
      <c r="CK849" s="126"/>
      <c r="CL849" s="126"/>
      <c r="CM849" s="126"/>
      <c r="CN849" s="126"/>
      <c r="CO849" s="126"/>
      <c r="CP849" s="126"/>
      <c r="CQ849" s="126"/>
      <c r="CR849" s="126"/>
      <c r="CS849" s="126"/>
      <c r="CT849" s="126"/>
      <c r="CU849" s="126"/>
      <c r="CV849" s="126"/>
      <c r="CW849" s="126"/>
      <c r="CX849" s="126"/>
      <c r="CY849" s="126"/>
      <c r="CZ849" s="126"/>
      <c r="DA849" s="126"/>
      <c r="DB849" s="126"/>
      <c r="DC849" s="126"/>
      <c r="DD849" s="126"/>
      <c r="DE849" s="126"/>
      <c r="DF849" s="126"/>
      <c r="DG849" s="126"/>
      <c r="DH849" s="126"/>
      <c r="DI849" s="126"/>
      <c r="DJ849" s="126"/>
      <c r="DK849" s="126"/>
      <c r="DL849" s="126"/>
      <c r="DM849" s="126"/>
      <c r="DN849" s="126"/>
      <c r="DO849" s="126"/>
      <c r="DP849" s="126"/>
      <c r="DQ849" s="126"/>
      <c r="DR849" s="126"/>
      <c r="DS849" s="126"/>
      <c r="DT849" s="126"/>
      <c r="DU849" s="126"/>
      <c r="DV849" s="126"/>
      <c r="DW849" s="126"/>
      <c r="DX849" s="126"/>
      <c r="DY849" s="126"/>
      <c r="DZ849" s="126"/>
      <c r="EA849" s="126"/>
      <c r="EB849" s="126"/>
      <c r="EC849" s="126"/>
      <c r="ED849" s="126"/>
      <c r="EE849" s="126"/>
      <c r="EF849" s="126"/>
      <c r="EG849" s="126"/>
      <c r="EH849" s="126"/>
      <c r="EI849" s="126"/>
      <c r="EJ849" s="126"/>
      <c r="EK849" s="126"/>
      <c r="EL849" s="126"/>
      <c r="EM849" s="126"/>
      <c r="EN849" s="126"/>
      <c r="EO849" s="126"/>
      <c r="EP849" s="126"/>
      <c r="EQ849" s="126"/>
      <c r="ER849" s="126"/>
      <c r="ES849" s="126"/>
      <c r="ET849" s="126"/>
      <c r="EU849" s="126"/>
      <c r="EV849" s="126"/>
      <c r="EW849" s="126"/>
      <c r="EX849" s="126"/>
      <c r="EY849" s="126"/>
      <c r="EZ849" s="126"/>
      <c r="FA849" s="126"/>
      <c r="FB849" s="126"/>
      <c r="FC849" s="126"/>
      <c r="FD849" s="126"/>
      <c r="FE849" s="126"/>
      <c r="FF849" s="126"/>
      <c r="FG849" s="126"/>
      <c r="FH849" s="126"/>
      <c r="FI849" s="126"/>
      <c r="FJ849" s="126"/>
      <c r="FK849" s="126"/>
      <c r="FL849" s="126"/>
      <c r="FM849" s="126"/>
      <c r="FN849" s="126"/>
      <c r="FO849" s="126"/>
      <c r="FP849" s="126"/>
      <c r="FQ849" s="126"/>
      <c r="FR849" s="126"/>
      <c r="FS849" s="126"/>
      <c r="FT849" s="126"/>
      <c r="FU849" s="126"/>
      <c r="FV849" s="126"/>
      <c r="FW849" s="126"/>
      <c r="FX849" s="126"/>
      <c r="FY849" s="126"/>
      <c r="FZ849" s="126"/>
      <c r="GA849" s="126"/>
      <c r="GB849" s="126"/>
      <c r="GC849" s="126"/>
      <c r="GD849" s="126"/>
      <c r="GE849" s="126"/>
      <c r="GF849" s="126"/>
      <c r="GG849" s="126"/>
      <c r="GH849" s="126"/>
      <c r="GI849" s="126"/>
      <c r="GJ849" s="126"/>
      <c r="GK849" s="126"/>
      <c r="GL849" s="126"/>
      <c r="GM849" s="126"/>
      <c r="GN849" s="126"/>
      <c r="GO849" s="126"/>
      <c r="GP849" s="126"/>
      <c r="GQ849" s="126"/>
      <c r="GR849" s="126"/>
      <c r="GS849" s="126"/>
      <c r="GT849" s="126"/>
      <c r="GU849" s="126"/>
      <c r="GV849" s="126"/>
      <c r="GW849" s="126"/>
      <c r="GX849" s="126"/>
      <c r="GY849" s="126"/>
      <c r="GZ849" s="126"/>
      <c r="HA849" s="126"/>
      <c r="HB849" s="126"/>
      <c r="HC849" s="126"/>
      <c r="HD849" s="126"/>
      <c r="HE849" s="126"/>
      <c r="HF849" s="126"/>
      <c r="HG849" s="126"/>
      <c r="HH849" s="126"/>
      <c r="HI849" s="126"/>
      <c r="HJ849" s="126"/>
      <c r="HK849" s="126"/>
      <c r="HL849" s="126"/>
      <c r="HM849" s="126"/>
      <c r="HN849" s="126"/>
      <c r="HO849" s="126"/>
      <c r="HP849" s="126"/>
      <c r="HQ849" s="126"/>
      <c r="HR849" s="126"/>
      <c r="HS849" s="126"/>
      <c r="HT849" s="126"/>
      <c r="HU849" s="126"/>
      <c r="HV849" s="126"/>
      <c r="HW849" s="126"/>
      <c r="HX849" s="126"/>
      <c r="HY849" s="126"/>
      <c r="HZ849" s="126"/>
      <c r="IA849" s="126"/>
      <c r="IB849" s="126"/>
      <c r="IC849" s="126"/>
      <c r="ID849" s="126"/>
      <c r="IE849" s="126"/>
      <c r="IF849" s="126"/>
      <c r="IG849" s="126"/>
      <c r="IH849" s="126"/>
      <c r="II849" s="126"/>
      <c r="IJ849" s="126"/>
      <c r="IK849" s="126"/>
      <c r="IL849" s="126"/>
      <c r="IM849" s="126"/>
      <c r="IN849" s="126"/>
      <c r="IO849" s="126"/>
      <c r="IP849" s="126"/>
      <c r="IQ849" s="126"/>
      <c r="IR849" s="126"/>
      <c r="IS849" s="126"/>
    </row>
    <row r="850" spans="1:253" s="127" customFormat="1" ht="15" hidden="1" x14ac:dyDescent="0.25">
      <c r="A850" s="126"/>
      <c r="B850" s="296"/>
      <c r="C850" s="594"/>
      <c r="D850" s="599"/>
      <c r="E850" s="300"/>
      <c r="F850" s="292"/>
      <c r="G850" s="266" t="s">
        <v>450</v>
      </c>
      <c r="H850" s="128"/>
      <c r="I850" s="128"/>
      <c r="J850" s="128"/>
      <c r="K850" s="128"/>
      <c r="L850" s="128"/>
      <c r="M850" s="128"/>
      <c r="N850" s="128"/>
      <c r="O850" s="128"/>
      <c r="P850" s="128"/>
      <c r="Q850" s="128"/>
      <c r="R850" s="128"/>
      <c r="S850" s="128"/>
      <c r="T850" s="128"/>
      <c r="U850" s="128"/>
      <c r="V850" s="189"/>
      <c r="W850" s="190"/>
      <c r="X850" s="126"/>
      <c r="Y850" s="126"/>
      <c r="Z850" s="126"/>
      <c r="AA850" s="126"/>
      <c r="AB850" s="126"/>
      <c r="AC850" s="126"/>
      <c r="AD850" s="126"/>
      <c r="AE850" s="126"/>
      <c r="AF850" s="126"/>
      <c r="AG850" s="126"/>
      <c r="AH850" s="126"/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  <c r="BI850" s="126"/>
      <c r="BJ850" s="126"/>
      <c r="BK850" s="126"/>
      <c r="BL850" s="126"/>
      <c r="BM850" s="126"/>
      <c r="BN850" s="126"/>
      <c r="BO850" s="126"/>
      <c r="BP850" s="126"/>
      <c r="BQ850" s="126"/>
      <c r="BR850" s="126"/>
      <c r="BS850" s="126"/>
      <c r="BT850" s="126"/>
      <c r="BU850" s="126"/>
      <c r="BV850" s="126"/>
      <c r="BW850" s="126"/>
      <c r="BX850" s="126"/>
      <c r="BY850" s="126"/>
      <c r="BZ850" s="126"/>
      <c r="CA850" s="126"/>
      <c r="CB850" s="126"/>
      <c r="CC850" s="126"/>
      <c r="CD850" s="126"/>
      <c r="CE850" s="126"/>
      <c r="CF850" s="126"/>
      <c r="CG850" s="126"/>
      <c r="CH850" s="126"/>
      <c r="CI850" s="126"/>
      <c r="CJ850" s="126"/>
      <c r="CK850" s="126"/>
      <c r="CL850" s="126"/>
      <c r="CM850" s="126"/>
      <c r="CN850" s="126"/>
      <c r="CO850" s="126"/>
      <c r="CP850" s="126"/>
      <c r="CQ850" s="126"/>
      <c r="CR850" s="126"/>
      <c r="CS850" s="126"/>
      <c r="CT850" s="126"/>
      <c r="CU850" s="126"/>
      <c r="CV850" s="126"/>
      <c r="CW850" s="126"/>
      <c r="CX850" s="126"/>
      <c r="CY850" s="126"/>
      <c r="CZ850" s="126"/>
      <c r="DA850" s="126"/>
      <c r="DB850" s="126"/>
      <c r="DC850" s="126"/>
      <c r="DD850" s="126"/>
      <c r="DE850" s="126"/>
      <c r="DF850" s="126"/>
      <c r="DG850" s="126"/>
      <c r="DH850" s="126"/>
      <c r="DI850" s="126"/>
      <c r="DJ850" s="126"/>
      <c r="DK850" s="126"/>
      <c r="DL850" s="126"/>
      <c r="DM850" s="126"/>
      <c r="DN850" s="126"/>
      <c r="DO850" s="126"/>
      <c r="DP850" s="126"/>
      <c r="DQ850" s="126"/>
      <c r="DR850" s="126"/>
      <c r="DS850" s="126"/>
      <c r="DT850" s="126"/>
      <c r="DU850" s="126"/>
      <c r="DV850" s="126"/>
      <c r="DW850" s="126"/>
      <c r="DX850" s="126"/>
      <c r="DY850" s="126"/>
      <c r="DZ850" s="126"/>
      <c r="EA850" s="126"/>
      <c r="EB850" s="126"/>
      <c r="EC850" s="126"/>
      <c r="ED850" s="126"/>
      <c r="EE850" s="126"/>
      <c r="EF850" s="126"/>
      <c r="EG850" s="126"/>
      <c r="EH850" s="126"/>
      <c r="EI850" s="126"/>
      <c r="EJ850" s="126"/>
      <c r="EK850" s="126"/>
      <c r="EL850" s="126"/>
      <c r="EM850" s="126"/>
      <c r="EN850" s="126"/>
      <c r="EO850" s="126"/>
      <c r="EP850" s="126"/>
      <c r="EQ850" s="126"/>
      <c r="ER850" s="126"/>
      <c r="ES850" s="126"/>
      <c r="ET850" s="126"/>
      <c r="EU850" s="126"/>
      <c r="EV850" s="126"/>
      <c r="EW850" s="126"/>
      <c r="EX850" s="126"/>
      <c r="EY850" s="126"/>
      <c r="EZ850" s="126"/>
      <c r="FA850" s="126"/>
      <c r="FB850" s="126"/>
      <c r="FC850" s="126"/>
      <c r="FD850" s="126"/>
      <c r="FE850" s="126"/>
      <c r="FF850" s="126"/>
      <c r="FG850" s="126"/>
      <c r="FH850" s="126"/>
      <c r="FI850" s="126"/>
      <c r="FJ850" s="126"/>
      <c r="FK850" s="126"/>
      <c r="FL850" s="126"/>
      <c r="FM850" s="126"/>
      <c r="FN850" s="126"/>
      <c r="FO850" s="126"/>
      <c r="FP850" s="126"/>
      <c r="FQ850" s="126"/>
      <c r="FR850" s="126"/>
      <c r="FS850" s="126"/>
      <c r="FT850" s="126"/>
      <c r="FU850" s="126"/>
      <c r="FV850" s="126"/>
      <c r="FW850" s="126"/>
      <c r="FX850" s="126"/>
      <c r="FY850" s="126"/>
      <c r="FZ850" s="126"/>
      <c r="GA850" s="126"/>
      <c r="GB850" s="126"/>
      <c r="GC850" s="126"/>
      <c r="GD850" s="126"/>
      <c r="GE850" s="126"/>
      <c r="GF850" s="126"/>
      <c r="GG850" s="126"/>
      <c r="GH850" s="126"/>
      <c r="GI850" s="126"/>
      <c r="GJ850" s="126"/>
      <c r="GK850" s="126"/>
      <c r="GL850" s="126"/>
      <c r="GM850" s="126"/>
      <c r="GN850" s="126"/>
      <c r="GO850" s="126"/>
      <c r="GP850" s="126"/>
      <c r="GQ850" s="126"/>
      <c r="GR850" s="126"/>
      <c r="GS850" s="126"/>
      <c r="GT850" s="126"/>
      <c r="GU850" s="126"/>
      <c r="GV850" s="126"/>
      <c r="GW850" s="126"/>
      <c r="GX850" s="126"/>
      <c r="GY850" s="126"/>
      <c r="GZ850" s="126"/>
      <c r="HA850" s="126"/>
      <c r="HB850" s="126"/>
      <c r="HC850" s="126"/>
      <c r="HD850" s="126"/>
      <c r="HE850" s="126"/>
      <c r="HF850" s="126"/>
      <c r="HG850" s="126"/>
      <c r="HH850" s="126"/>
      <c r="HI850" s="126"/>
      <c r="HJ850" s="126"/>
      <c r="HK850" s="126"/>
      <c r="HL850" s="126"/>
      <c r="HM850" s="126"/>
      <c r="HN850" s="126"/>
      <c r="HO850" s="126"/>
      <c r="HP850" s="126"/>
      <c r="HQ850" s="126"/>
      <c r="HR850" s="126"/>
      <c r="HS850" s="126"/>
      <c r="HT850" s="126"/>
      <c r="HU850" s="126"/>
      <c r="HV850" s="126"/>
      <c r="HW850" s="126"/>
      <c r="HX850" s="126"/>
      <c r="HY850" s="126"/>
      <c r="HZ850" s="126"/>
      <c r="IA850" s="126"/>
      <c r="IB850" s="126"/>
      <c r="IC850" s="126"/>
      <c r="ID850" s="126"/>
      <c r="IE850" s="126"/>
      <c r="IF850" s="126"/>
      <c r="IG850" s="126"/>
      <c r="IH850" s="126"/>
      <c r="II850" s="126"/>
      <c r="IJ850" s="126"/>
      <c r="IK850" s="126"/>
      <c r="IL850" s="126"/>
      <c r="IM850" s="126"/>
      <c r="IN850" s="126"/>
      <c r="IO850" s="126"/>
      <c r="IP850" s="126"/>
      <c r="IQ850" s="126"/>
      <c r="IR850" s="126"/>
      <c r="IS850" s="126"/>
    </row>
    <row r="851" spans="1:253" s="127" customFormat="1" ht="23.25" hidden="1" customHeight="1" x14ac:dyDescent="0.25">
      <c r="A851" s="279"/>
      <c r="B851" s="296"/>
      <c r="C851" s="595"/>
      <c r="D851" s="599"/>
      <c r="E851" s="300"/>
      <c r="F851" s="267" t="s">
        <v>399</v>
      </c>
      <c r="G851" s="253"/>
      <c r="H851" s="128"/>
      <c r="I851" s="128"/>
      <c r="J851" s="128"/>
      <c r="K851" s="128"/>
      <c r="L851" s="128"/>
      <c r="M851" s="128"/>
      <c r="N851" s="128"/>
      <c r="O851" s="128"/>
      <c r="P851" s="128"/>
      <c r="Q851" s="128"/>
      <c r="R851" s="128"/>
      <c r="S851" s="128"/>
      <c r="T851" s="128"/>
      <c r="U851" s="128"/>
      <c r="V851" s="197">
        <f>SUM(G851:U851)</f>
        <v>0</v>
      </c>
      <c r="W851" s="198">
        <f>V851*G849</f>
        <v>0</v>
      </c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26"/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  <c r="BI851" s="126"/>
      <c r="BJ851" s="126"/>
      <c r="BK851" s="126"/>
      <c r="BL851" s="126"/>
      <c r="BM851" s="126"/>
      <c r="BN851" s="126"/>
      <c r="BO851" s="126"/>
      <c r="BP851" s="126"/>
      <c r="BQ851" s="126"/>
      <c r="BR851" s="126"/>
      <c r="BS851" s="126"/>
      <c r="BT851" s="126"/>
      <c r="BU851" s="126"/>
      <c r="BV851" s="126"/>
      <c r="BW851" s="126"/>
      <c r="BX851" s="126"/>
      <c r="BY851" s="126"/>
      <c r="BZ851" s="126"/>
      <c r="CA851" s="126"/>
      <c r="CB851" s="126"/>
      <c r="CC851" s="126"/>
      <c r="CD851" s="126"/>
      <c r="CE851" s="126"/>
      <c r="CF851" s="126"/>
      <c r="CG851" s="126"/>
      <c r="CH851" s="126"/>
      <c r="CI851" s="126"/>
      <c r="CJ851" s="126"/>
      <c r="CK851" s="126"/>
      <c r="CL851" s="126"/>
      <c r="CM851" s="126"/>
      <c r="CN851" s="126"/>
      <c r="CO851" s="126"/>
      <c r="CP851" s="126"/>
      <c r="CQ851" s="126"/>
      <c r="CR851" s="126"/>
      <c r="CS851" s="126"/>
      <c r="CT851" s="126"/>
      <c r="CU851" s="126"/>
      <c r="CV851" s="126"/>
      <c r="CW851" s="126"/>
      <c r="CX851" s="126"/>
      <c r="CY851" s="126"/>
      <c r="CZ851" s="126"/>
      <c r="DA851" s="126"/>
      <c r="DB851" s="126"/>
      <c r="DC851" s="126"/>
      <c r="DD851" s="126"/>
      <c r="DE851" s="126"/>
      <c r="DF851" s="126"/>
      <c r="DG851" s="126"/>
      <c r="DH851" s="126"/>
      <c r="DI851" s="126"/>
      <c r="DJ851" s="126"/>
      <c r="DK851" s="126"/>
      <c r="DL851" s="126"/>
      <c r="DM851" s="126"/>
      <c r="DN851" s="126"/>
      <c r="DO851" s="126"/>
      <c r="DP851" s="126"/>
      <c r="DQ851" s="126"/>
      <c r="DR851" s="126"/>
      <c r="DS851" s="126"/>
      <c r="DT851" s="126"/>
      <c r="DU851" s="126"/>
      <c r="DV851" s="126"/>
      <c r="DW851" s="126"/>
      <c r="DX851" s="126"/>
      <c r="DY851" s="126"/>
      <c r="DZ851" s="126"/>
      <c r="EA851" s="126"/>
      <c r="EB851" s="126"/>
      <c r="EC851" s="126"/>
      <c r="ED851" s="126"/>
      <c r="EE851" s="126"/>
      <c r="EF851" s="126"/>
      <c r="EG851" s="126"/>
      <c r="EH851" s="126"/>
      <c r="EI851" s="126"/>
      <c r="EJ851" s="126"/>
      <c r="EK851" s="126"/>
      <c r="EL851" s="126"/>
      <c r="EM851" s="126"/>
      <c r="EN851" s="126"/>
      <c r="EO851" s="126"/>
      <c r="EP851" s="126"/>
      <c r="EQ851" s="126"/>
      <c r="ER851" s="126"/>
      <c r="ES851" s="126"/>
      <c r="ET851" s="126"/>
      <c r="EU851" s="126"/>
      <c r="EV851" s="126"/>
      <c r="EW851" s="126"/>
      <c r="EX851" s="126"/>
      <c r="EY851" s="126"/>
      <c r="EZ851" s="126"/>
      <c r="FA851" s="126"/>
      <c r="FB851" s="126"/>
      <c r="FC851" s="126"/>
      <c r="FD851" s="126"/>
      <c r="FE851" s="126"/>
      <c r="FF851" s="126"/>
      <c r="FG851" s="126"/>
      <c r="FH851" s="126"/>
      <c r="FI851" s="126"/>
      <c r="FJ851" s="126"/>
      <c r="FK851" s="126"/>
      <c r="FL851" s="126"/>
      <c r="FM851" s="126"/>
      <c r="FN851" s="126"/>
      <c r="FO851" s="126"/>
      <c r="FP851" s="126"/>
      <c r="FQ851" s="126"/>
      <c r="FR851" s="126"/>
      <c r="FS851" s="126"/>
      <c r="FT851" s="126"/>
      <c r="FU851" s="126"/>
      <c r="FV851" s="126"/>
      <c r="FW851" s="126"/>
      <c r="FX851" s="126"/>
      <c r="FY851" s="126"/>
      <c r="FZ851" s="126"/>
      <c r="GA851" s="126"/>
      <c r="GB851" s="126"/>
      <c r="GC851" s="126"/>
      <c r="GD851" s="126"/>
      <c r="GE851" s="126"/>
      <c r="GF851" s="126"/>
      <c r="GG851" s="126"/>
      <c r="GH851" s="126"/>
      <c r="GI851" s="126"/>
      <c r="GJ851" s="126"/>
      <c r="GK851" s="126"/>
      <c r="GL851" s="126"/>
      <c r="GM851" s="126"/>
      <c r="GN851" s="126"/>
      <c r="GO851" s="126"/>
      <c r="GP851" s="126"/>
      <c r="GQ851" s="126"/>
      <c r="GR851" s="126"/>
      <c r="GS851" s="126"/>
      <c r="GT851" s="126"/>
      <c r="GU851" s="126"/>
      <c r="GV851" s="126"/>
      <c r="GW851" s="126"/>
      <c r="GX851" s="126"/>
      <c r="GY851" s="126"/>
      <c r="GZ851" s="126"/>
      <c r="HA851" s="126"/>
      <c r="HB851" s="126"/>
      <c r="HC851" s="126"/>
      <c r="HD851" s="126"/>
      <c r="HE851" s="126"/>
      <c r="HF851" s="126"/>
      <c r="HG851" s="126"/>
      <c r="HH851" s="126"/>
      <c r="HI851" s="126"/>
      <c r="HJ851" s="126"/>
      <c r="HK851" s="126"/>
      <c r="HL851" s="126"/>
      <c r="HM851" s="126"/>
      <c r="HN851" s="126"/>
      <c r="HO851" s="126"/>
      <c r="HP851" s="126"/>
      <c r="HQ851" s="126"/>
      <c r="HR851" s="126"/>
      <c r="HS851" s="126"/>
      <c r="HT851" s="126"/>
      <c r="HU851" s="126"/>
      <c r="HV851" s="126"/>
      <c r="HW851" s="126"/>
      <c r="HX851" s="126"/>
      <c r="HY851" s="126"/>
      <c r="HZ851" s="126"/>
      <c r="IA851" s="126"/>
      <c r="IB851" s="126"/>
      <c r="IC851" s="126"/>
      <c r="ID851" s="126"/>
      <c r="IE851" s="126"/>
      <c r="IF851" s="126"/>
      <c r="IG851" s="126"/>
      <c r="IH851" s="126"/>
      <c r="II851" s="126"/>
      <c r="IJ851" s="126"/>
      <c r="IK851" s="126"/>
      <c r="IL851" s="126"/>
      <c r="IM851" s="126"/>
      <c r="IN851" s="126"/>
      <c r="IO851" s="126"/>
      <c r="IP851" s="126"/>
      <c r="IQ851" s="126"/>
      <c r="IR851" s="126"/>
      <c r="IS851" s="126"/>
    </row>
    <row r="852" spans="1:253" s="144" customFormat="1" ht="4.5" hidden="1" customHeight="1" x14ac:dyDescent="0.25">
      <c r="A852" s="127"/>
      <c r="B852" s="107"/>
      <c r="C852" s="107"/>
      <c r="D852" s="199"/>
      <c r="E852" s="107"/>
      <c r="F852" s="199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200"/>
      <c r="W852" s="200"/>
      <c r="X852" s="127"/>
      <c r="Y852" s="127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  <c r="BW852" s="127"/>
      <c r="BX852" s="127"/>
      <c r="BY852" s="127"/>
      <c r="BZ852" s="127"/>
      <c r="CA852" s="127"/>
      <c r="CB852" s="127"/>
      <c r="CC852" s="127"/>
      <c r="CD852" s="127"/>
      <c r="CE852" s="127"/>
      <c r="CF852" s="127"/>
      <c r="CG852" s="127"/>
      <c r="CH852" s="127"/>
      <c r="CI852" s="127"/>
      <c r="CJ852" s="127"/>
      <c r="CK852" s="127"/>
      <c r="CL852" s="127"/>
      <c r="CM852" s="127"/>
      <c r="CN852" s="127"/>
      <c r="CO852" s="127"/>
      <c r="CP852" s="127"/>
      <c r="CQ852" s="127"/>
      <c r="CR852" s="127"/>
      <c r="CS852" s="127"/>
      <c r="CT852" s="127"/>
      <c r="CU852" s="127"/>
      <c r="CV852" s="127"/>
      <c r="CW852" s="127"/>
      <c r="CX852" s="127"/>
      <c r="CY852" s="127"/>
      <c r="CZ852" s="127"/>
      <c r="DA852" s="127"/>
      <c r="DB852" s="127"/>
      <c r="DC852" s="127"/>
      <c r="DD852" s="127"/>
      <c r="DE852" s="127"/>
      <c r="DF852" s="127"/>
      <c r="DG852" s="127"/>
      <c r="DH852" s="127"/>
      <c r="DI852" s="127"/>
      <c r="DJ852" s="127"/>
      <c r="DK852" s="127"/>
      <c r="DL852" s="127"/>
      <c r="DM852" s="127"/>
      <c r="DN852" s="127"/>
      <c r="DO852" s="127"/>
      <c r="DP852" s="127"/>
      <c r="DQ852" s="127"/>
      <c r="DR852" s="127"/>
      <c r="DS852" s="127"/>
      <c r="DT852" s="127"/>
      <c r="DU852" s="127"/>
      <c r="DV852" s="127"/>
      <c r="DW852" s="127"/>
      <c r="DX852" s="127"/>
      <c r="DY852" s="127"/>
      <c r="DZ852" s="127"/>
      <c r="EA852" s="127"/>
      <c r="EB852" s="127"/>
      <c r="EC852" s="127"/>
      <c r="ED852" s="127"/>
      <c r="EE852" s="127"/>
      <c r="EF852" s="127"/>
      <c r="EG852" s="127"/>
      <c r="EH852" s="127"/>
      <c r="EI852" s="127"/>
      <c r="EJ852" s="127"/>
      <c r="EK852" s="127"/>
      <c r="EL852" s="127"/>
      <c r="EM852" s="127"/>
      <c r="EN852" s="127"/>
      <c r="EO852" s="127"/>
      <c r="EP852" s="127"/>
      <c r="EQ852" s="127"/>
      <c r="ER852" s="127"/>
      <c r="ES852" s="127"/>
      <c r="ET852" s="127"/>
      <c r="EU852" s="127"/>
      <c r="EV852" s="127"/>
      <c r="EW852" s="127"/>
      <c r="EX852" s="127"/>
      <c r="EY852" s="127"/>
      <c r="EZ852" s="127"/>
      <c r="FA852" s="127"/>
      <c r="FB852" s="127"/>
      <c r="FC852" s="127"/>
      <c r="FD852" s="127"/>
      <c r="FE852" s="127"/>
      <c r="FF852" s="127"/>
      <c r="FG852" s="127"/>
      <c r="FH852" s="127"/>
      <c r="FI852" s="127"/>
      <c r="FJ852" s="127"/>
      <c r="FK852" s="127"/>
      <c r="FL852" s="127"/>
      <c r="FM852" s="127"/>
      <c r="FN852" s="127"/>
      <c r="FO852" s="127"/>
      <c r="FP852" s="127"/>
      <c r="FQ852" s="127"/>
      <c r="FR852" s="127"/>
      <c r="FS852" s="127"/>
      <c r="FT852" s="127"/>
      <c r="FU852" s="127"/>
      <c r="FV852" s="127"/>
      <c r="FW852" s="127"/>
      <c r="FX852" s="127"/>
      <c r="FY852" s="127"/>
      <c r="FZ852" s="127"/>
      <c r="GA852" s="127"/>
      <c r="GB852" s="127"/>
      <c r="GC852" s="127"/>
      <c r="GD852" s="127"/>
      <c r="GE852" s="127"/>
      <c r="GF852" s="127"/>
      <c r="GG852" s="127"/>
      <c r="GH852" s="127"/>
      <c r="GI852" s="127"/>
      <c r="GJ852" s="127"/>
      <c r="GK852" s="127"/>
      <c r="GL852" s="127"/>
      <c r="GM852" s="127"/>
      <c r="GN852" s="127"/>
      <c r="GO852" s="127"/>
      <c r="GP852" s="127"/>
      <c r="GQ852" s="127"/>
      <c r="GR852" s="127"/>
      <c r="GS852" s="127"/>
      <c r="GT852" s="127"/>
      <c r="GU852" s="127"/>
      <c r="GV852" s="127"/>
      <c r="GW852" s="127"/>
      <c r="GX852" s="127"/>
      <c r="GY852" s="127"/>
      <c r="GZ852" s="127"/>
      <c r="HA852" s="127"/>
      <c r="HB852" s="127"/>
      <c r="HC852" s="127"/>
      <c r="HD852" s="127"/>
      <c r="HE852" s="127"/>
      <c r="HF852" s="127"/>
      <c r="HG852" s="127"/>
      <c r="HH852" s="127"/>
      <c r="HI852" s="127"/>
      <c r="HJ852" s="127"/>
      <c r="HK852" s="127"/>
      <c r="HL852" s="127"/>
      <c r="HM852" s="127"/>
      <c r="HN852" s="127"/>
      <c r="HO852" s="127"/>
      <c r="HP852" s="127"/>
      <c r="HQ852" s="127"/>
      <c r="HR852" s="127"/>
      <c r="HS852" s="127"/>
      <c r="HT852" s="127"/>
      <c r="HU852" s="127"/>
      <c r="HV852" s="127"/>
      <c r="HW852" s="127"/>
      <c r="HX852" s="127"/>
      <c r="HY852" s="127"/>
      <c r="HZ852" s="127"/>
      <c r="IA852" s="127"/>
      <c r="IB852" s="127"/>
      <c r="IC852" s="127"/>
      <c r="ID852" s="127"/>
      <c r="IE852" s="127"/>
      <c r="IF852" s="127"/>
      <c r="IG852" s="127"/>
      <c r="IH852" s="127"/>
      <c r="II852" s="127"/>
      <c r="IJ852" s="127"/>
      <c r="IK852" s="127"/>
      <c r="IL852" s="127"/>
      <c r="IM852" s="127"/>
      <c r="IN852" s="127"/>
      <c r="IO852" s="127"/>
      <c r="IP852" s="127"/>
      <c r="IQ852" s="127"/>
      <c r="IR852" s="127"/>
      <c r="IS852" s="127"/>
    </row>
    <row r="853" spans="1:253" s="127" customFormat="1" ht="18.75" x14ac:dyDescent="0.25">
      <c r="A853" s="126"/>
      <c r="B853" s="296"/>
      <c r="C853" s="593" t="s">
        <v>456</v>
      </c>
      <c r="D853" s="599">
        <v>17906</v>
      </c>
      <c r="E853" s="300" t="s">
        <v>457</v>
      </c>
      <c r="F853" s="291"/>
      <c r="G853" s="285">
        <v>190</v>
      </c>
      <c r="H853" s="128"/>
      <c r="I853" s="128"/>
      <c r="J853" s="128"/>
      <c r="K853" s="128"/>
      <c r="L853" s="128"/>
      <c r="M853" s="128"/>
      <c r="N853" s="128"/>
      <c r="O853" s="128"/>
      <c r="P853" s="128"/>
      <c r="Q853" s="128"/>
      <c r="R853" s="128"/>
      <c r="S853" s="128"/>
      <c r="T853" s="128"/>
      <c r="U853" s="128"/>
      <c r="V853" s="187"/>
      <c r="W853" s="188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26"/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  <c r="BI853" s="126"/>
      <c r="BJ853" s="126"/>
      <c r="BK853" s="126"/>
      <c r="BL853" s="126"/>
      <c r="BM853" s="126"/>
      <c r="BN853" s="126"/>
      <c r="BO853" s="126"/>
      <c r="BP853" s="126"/>
      <c r="BQ853" s="126"/>
      <c r="BR853" s="126"/>
      <c r="BS853" s="126"/>
      <c r="BT853" s="126"/>
      <c r="BU853" s="126"/>
      <c r="BV853" s="126"/>
      <c r="BW853" s="126"/>
      <c r="BX853" s="126"/>
      <c r="BY853" s="126"/>
      <c r="BZ853" s="126"/>
      <c r="CA853" s="126"/>
      <c r="CB853" s="126"/>
      <c r="CC853" s="126"/>
      <c r="CD853" s="126"/>
      <c r="CE853" s="126"/>
      <c r="CF853" s="126"/>
      <c r="CG853" s="126"/>
      <c r="CH853" s="126"/>
      <c r="CI853" s="126"/>
      <c r="CJ853" s="126"/>
      <c r="CK853" s="126"/>
      <c r="CL853" s="126"/>
      <c r="CM853" s="126"/>
      <c r="CN853" s="126"/>
      <c r="CO853" s="126"/>
      <c r="CP853" s="126"/>
      <c r="CQ853" s="126"/>
      <c r="CR853" s="126"/>
      <c r="CS853" s="126"/>
      <c r="CT853" s="126"/>
      <c r="CU853" s="126"/>
      <c r="CV853" s="126"/>
      <c r="CW853" s="126"/>
      <c r="CX853" s="126"/>
      <c r="CY853" s="126"/>
      <c r="CZ853" s="126"/>
      <c r="DA853" s="126"/>
      <c r="DB853" s="126"/>
      <c r="DC853" s="126"/>
      <c r="DD853" s="126"/>
      <c r="DE853" s="126"/>
      <c r="DF853" s="126"/>
      <c r="DG853" s="126"/>
      <c r="DH853" s="126"/>
      <c r="DI853" s="126"/>
      <c r="DJ853" s="126"/>
      <c r="DK853" s="126"/>
      <c r="DL853" s="126"/>
      <c r="DM853" s="126"/>
      <c r="DN853" s="126"/>
      <c r="DO853" s="126"/>
      <c r="DP853" s="126"/>
      <c r="DQ853" s="126"/>
      <c r="DR853" s="126"/>
      <c r="DS853" s="126"/>
      <c r="DT853" s="126"/>
      <c r="DU853" s="126"/>
      <c r="DV853" s="126"/>
      <c r="DW853" s="126"/>
      <c r="DX853" s="126"/>
      <c r="DY853" s="126"/>
      <c r="DZ853" s="126"/>
      <c r="EA853" s="126"/>
      <c r="EB853" s="126"/>
      <c r="EC853" s="126"/>
      <c r="ED853" s="126"/>
      <c r="EE853" s="126"/>
      <c r="EF853" s="126"/>
      <c r="EG853" s="126"/>
      <c r="EH853" s="126"/>
      <c r="EI853" s="126"/>
      <c r="EJ853" s="126"/>
      <c r="EK853" s="126"/>
      <c r="EL853" s="126"/>
      <c r="EM853" s="126"/>
      <c r="EN853" s="126"/>
      <c r="EO853" s="126"/>
      <c r="EP853" s="126"/>
      <c r="EQ853" s="126"/>
      <c r="ER853" s="126"/>
      <c r="ES853" s="126"/>
      <c r="ET853" s="126"/>
      <c r="EU853" s="126"/>
      <c r="EV853" s="126"/>
      <c r="EW853" s="126"/>
      <c r="EX853" s="126"/>
      <c r="EY853" s="126"/>
      <c r="EZ853" s="126"/>
      <c r="FA853" s="126"/>
      <c r="FB853" s="126"/>
      <c r="FC853" s="126"/>
      <c r="FD853" s="126"/>
      <c r="FE853" s="126"/>
      <c r="FF853" s="126"/>
      <c r="FG853" s="126"/>
      <c r="FH853" s="126"/>
      <c r="FI853" s="126"/>
      <c r="FJ853" s="126"/>
      <c r="FK853" s="126"/>
      <c r="FL853" s="126"/>
      <c r="FM853" s="126"/>
      <c r="FN853" s="126"/>
      <c r="FO853" s="126"/>
      <c r="FP853" s="126"/>
      <c r="FQ853" s="126"/>
      <c r="FR853" s="126"/>
      <c r="FS853" s="126"/>
      <c r="FT853" s="126"/>
      <c r="FU853" s="126"/>
      <c r="FV853" s="126"/>
      <c r="FW853" s="126"/>
      <c r="FX853" s="126"/>
      <c r="FY853" s="126"/>
      <c r="FZ853" s="126"/>
      <c r="GA853" s="126"/>
      <c r="GB853" s="126"/>
      <c r="GC853" s="126"/>
      <c r="GD853" s="126"/>
      <c r="GE853" s="126"/>
      <c r="GF853" s="126"/>
      <c r="GG853" s="126"/>
      <c r="GH853" s="126"/>
      <c r="GI853" s="126"/>
      <c r="GJ853" s="126"/>
      <c r="GK853" s="126"/>
      <c r="GL853" s="126"/>
      <c r="GM853" s="126"/>
      <c r="GN853" s="126"/>
      <c r="GO853" s="126"/>
      <c r="GP853" s="126"/>
      <c r="GQ853" s="126"/>
      <c r="GR853" s="126"/>
      <c r="GS853" s="126"/>
      <c r="GT853" s="126"/>
      <c r="GU853" s="126"/>
      <c r="GV853" s="126"/>
      <c r="GW853" s="126"/>
      <c r="GX853" s="126"/>
      <c r="GY853" s="126"/>
      <c r="GZ853" s="126"/>
      <c r="HA853" s="126"/>
      <c r="HB853" s="126"/>
      <c r="HC853" s="126"/>
      <c r="HD853" s="126"/>
      <c r="HE853" s="126"/>
      <c r="HF853" s="126"/>
      <c r="HG853" s="126"/>
      <c r="HH853" s="126"/>
      <c r="HI853" s="126"/>
      <c r="HJ853" s="126"/>
      <c r="HK853" s="126"/>
      <c r="HL853" s="126"/>
      <c r="HM853" s="126"/>
      <c r="HN853" s="126"/>
      <c r="HO853" s="126"/>
      <c r="HP853" s="126"/>
      <c r="HQ853" s="126"/>
      <c r="HR853" s="126"/>
      <c r="HS853" s="126"/>
      <c r="HT853" s="126"/>
      <c r="HU853" s="126"/>
      <c r="HV853" s="126"/>
      <c r="HW853" s="126"/>
      <c r="HX853" s="126"/>
      <c r="HY853" s="126"/>
      <c r="HZ853" s="126"/>
      <c r="IA853" s="126"/>
      <c r="IB853" s="126"/>
      <c r="IC853" s="126"/>
      <c r="ID853" s="126"/>
      <c r="IE853" s="126"/>
      <c r="IF853" s="126"/>
      <c r="IG853" s="126"/>
      <c r="IH853" s="126"/>
      <c r="II853" s="126"/>
      <c r="IJ853" s="126"/>
      <c r="IK853" s="126"/>
      <c r="IL853" s="126"/>
      <c r="IM853" s="126"/>
      <c r="IN853" s="126"/>
      <c r="IO853" s="126"/>
      <c r="IP853" s="126"/>
      <c r="IQ853" s="126"/>
      <c r="IR853" s="126"/>
      <c r="IS853" s="126"/>
    </row>
    <row r="854" spans="1:253" s="127" customFormat="1" ht="15" x14ac:dyDescent="0.25">
      <c r="A854" s="126"/>
      <c r="B854" s="296"/>
      <c r="C854" s="594"/>
      <c r="D854" s="599"/>
      <c r="E854" s="300"/>
      <c r="F854" s="292"/>
      <c r="G854" s="266" t="s">
        <v>417</v>
      </c>
      <c r="H854" s="128"/>
      <c r="I854" s="128"/>
      <c r="J854" s="128"/>
      <c r="K854" s="128"/>
      <c r="L854" s="128"/>
      <c r="M854" s="128"/>
      <c r="N854" s="128"/>
      <c r="O854" s="128"/>
      <c r="P854" s="128"/>
      <c r="Q854" s="128"/>
      <c r="R854" s="128"/>
      <c r="S854" s="128"/>
      <c r="T854" s="128"/>
      <c r="U854" s="128"/>
      <c r="V854" s="189"/>
      <c r="W854" s="190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26"/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  <c r="BI854" s="126"/>
      <c r="BJ854" s="126"/>
      <c r="BK854" s="126"/>
      <c r="BL854" s="126"/>
      <c r="BM854" s="126"/>
      <c r="BN854" s="126"/>
      <c r="BO854" s="126"/>
      <c r="BP854" s="126"/>
      <c r="BQ854" s="126"/>
      <c r="BR854" s="126"/>
      <c r="BS854" s="126"/>
      <c r="BT854" s="126"/>
      <c r="BU854" s="126"/>
      <c r="BV854" s="126"/>
      <c r="BW854" s="126"/>
      <c r="BX854" s="126"/>
      <c r="BY854" s="126"/>
      <c r="BZ854" s="126"/>
      <c r="CA854" s="126"/>
      <c r="CB854" s="126"/>
      <c r="CC854" s="126"/>
      <c r="CD854" s="126"/>
      <c r="CE854" s="126"/>
      <c r="CF854" s="126"/>
      <c r="CG854" s="126"/>
      <c r="CH854" s="126"/>
      <c r="CI854" s="126"/>
      <c r="CJ854" s="126"/>
      <c r="CK854" s="126"/>
      <c r="CL854" s="126"/>
      <c r="CM854" s="126"/>
      <c r="CN854" s="126"/>
      <c r="CO854" s="126"/>
      <c r="CP854" s="126"/>
      <c r="CQ854" s="126"/>
      <c r="CR854" s="126"/>
      <c r="CS854" s="126"/>
      <c r="CT854" s="126"/>
      <c r="CU854" s="126"/>
      <c r="CV854" s="126"/>
      <c r="CW854" s="126"/>
      <c r="CX854" s="126"/>
      <c r="CY854" s="126"/>
      <c r="CZ854" s="126"/>
      <c r="DA854" s="126"/>
      <c r="DB854" s="126"/>
      <c r="DC854" s="126"/>
      <c r="DD854" s="126"/>
      <c r="DE854" s="126"/>
      <c r="DF854" s="126"/>
      <c r="DG854" s="126"/>
      <c r="DH854" s="126"/>
      <c r="DI854" s="126"/>
      <c r="DJ854" s="126"/>
      <c r="DK854" s="126"/>
      <c r="DL854" s="126"/>
      <c r="DM854" s="126"/>
      <c r="DN854" s="126"/>
      <c r="DO854" s="126"/>
      <c r="DP854" s="126"/>
      <c r="DQ854" s="126"/>
      <c r="DR854" s="126"/>
      <c r="DS854" s="126"/>
      <c r="DT854" s="126"/>
      <c r="DU854" s="126"/>
      <c r="DV854" s="126"/>
      <c r="DW854" s="126"/>
      <c r="DX854" s="126"/>
      <c r="DY854" s="126"/>
      <c r="DZ854" s="126"/>
      <c r="EA854" s="126"/>
      <c r="EB854" s="126"/>
      <c r="EC854" s="126"/>
      <c r="ED854" s="126"/>
      <c r="EE854" s="126"/>
      <c r="EF854" s="126"/>
      <c r="EG854" s="126"/>
      <c r="EH854" s="126"/>
      <c r="EI854" s="126"/>
      <c r="EJ854" s="126"/>
      <c r="EK854" s="126"/>
      <c r="EL854" s="126"/>
      <c r="EM854" s="126"/>
      <c r="EN854" s="126"/>
      <c r="EO854" s="126"/>
      <c r="EP854" s="126"/>
      <c r="EQ854" s="126"/>
      <c r="ER854" s="126"/>
      <c r="ES854" s="126"/>
      <c r="ET854" s="126"/>
      <c r="EU854" s="126"/>
      <c r="EV854" s="126"/>
      <c r="EW854" s="126"/>
      <c r="EX854" s="126"/>
      <c r="EY854" s="126"/>
      <c r="EZ854" s="126"/>
      <c r="FA854" s="126"/>
      <c r="FB854" s="126"/>
      <c r="FC854" s="126"/>
      <c r="FD854" s="126"/>
      <c r="FE854" s="126"/>
      <c r="FF854" s="126"/>
      <c r="FG854" s="126"/>
      <c r="FH854" s="126"/>
      <c r="FI854" s="126"/>
      <c r="FJ854" s="126"/>
      <c r="FK854" s="126"/>
      <c r="FL854" s="126"/>
      <c r="FM854" s="126"/>
      <c r="FN854" s="126"/>
      <c r="FO854" s="126"/>
      <c r="FP854" s="126"/>
      <c r="FQ854" s="126"/>
      <c r="FR854" s="126"/>
      <c r="FS854" s="126"/>
      <c r="FT854" s="126"/>
      <c r="FU854" s="126"/>
      <c r="FV854" s="126"/>
      <c r="FW854" s="126"/>
      <c r="FX854" s="126"/>
      <c r="FY854" s="126"/>
      <c r="FZ854" s="126"/>
      <c r="GA854" s="126"/>
      <c r="GB854" s="126"/>
      <c r="GC854" s="126"/>
      <c r="GD854" s="126"/>
      <c r="GE854" s="126"/>
      <c r="GF854" s="126"/>
      <c r="GG854" s="126"/>
      <c r="GH854" s="126"/>
      <c r="GI854" s="126"/>
      <c r="GJ854" s="126"/>
      <c r="GK854" s="126"/>
      <c r="GL854" s="126"/>
      <c r="GM854" s="126"/>
      <c r="GN854" s="126"/>
      <c r="GO854" s="126"/>
      <c r="GP854" s="126"/>
      <c r="GQ854" s="126"/>
      <c r="GR854" s="126"/>
      <c r="GS854" s="126"/>
      <c r="GT854" s="126"/>
      <c r="GU854" s="126"/>
      <c r="GV854" s="126"/>
      <c r="GW854" s="126"/>
      <c r="GX854" s="126"/>
      <c r="GY854" s="126"/>
      <c r="GZ854" s="126"/>
      <c r="HA854" s="126"/>
      <c r="HB854" s="126"/>
      <c r="HC854" s="126"/>
      <c r="HD854" s="126"/>
      <c r="HE854" s="126"/>
      <c r="HF854" s="126"/>
      <c r="HG854" s="126"/>
      <c r="HH854" s="126"/>
      <c r="HI854" s="126"/>
      <c r="HJ854" s="126"/>
      <c r="HK854" s="126"/>
      <c r="HL854" s="126"/>
      <c r="HM854" s="126"/>
      <c r="HN854" s="126"/>
      <c r="HO854" s="126"/>
      <c r="HP854" s="126"/>
      <c r="HQ854" s="126"/>
      <c r="HR854" s="126"/>
      <c r="HS854" s="126"/>
      <c r="HT854" s="126"/>
      <c r="HU854" s="126"/>
      <c r="HV854" s="126"/>
      <c r="HW854" s="126"/>
      <c r="HX854" s="126"/>
      <c r="HY854" s="126"/>
      <c r="HZ854" s="126"/>
      <c r="IA854" s="126"/>
      <c r="IB854" s="126"/>
      <c r="IC854" s="126"/>
      <c r="ID854" s="126"/>
      <c r="IE854" s="126"/>
      <c r="IF854" s="126"/>
      <c r="IG854" s="126"/>
      <c r="IH854" s="126"/>
      <c r="II854" s="126"/>
      <c r="IJ854" s="126"/>
      <c r="IK854" s="126"/>
      <c r="IL854" s="126"/>
      <c r="IM854" s="126"/>
      <c r="IN854" s="126"/>
      <c r="IO854" s="126"/>
      <c r="IP854" s="126"/>
      <c r="IQ854" s="126"/>
      <c r="IR854" s="126"/>
      <c r="IS854" s="126"/>
    </row>
    <row r="855" spans="1:253" s="127" customFormat="1" ht="47.25" customHeight="1" x14ac:dyDescent="0.25">
      <c r="A855" s="126"/>
      <c r="B855" s="296"/>
      <c r="C855" s="595"/>
      <c r="D855" s="599"/>
      <c r="E855" s="300"/>
      <c r="F855" s="267" t="s">
        <v>205</v>
      </c>
      <c r="G855" s="278"/>
      <c r="H855" s="128"/>
      <c r="I855" s="128"/>
      <c r="J855" s="128"/>
      <c r="K855" s="128"/>
      <c r="L855" s="128"/>
      <c r="M855" s="128"/>
      <c r="N855" s="128"/>
      <c r="O855" s="128"/>
      <c r="P855" s="128"/>
      <c r="Q855" s="128"/>
      <c r="R855" s="128"/>
      <c r="S855" s="128"/>
      <c r="T855" s="128"/>
      <c r="U855" s="128"/>
      <c r="V855" s="197">
        <f>SUM(G855:U855)</f>
        <v>0</v>
      </c>
      <c r="W855" s="198">
        <f>V855*G853</f>
        <v>0</v>
      </c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26"/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  <c r="BI855" s="126"/>
      <c r="BJ855" s="126"/>
      <c r="BK855" s="126"/>
      <c r="BL855" s="126"/>
      <c r="BM855" s="126"/>
      <c r="BN855" s="126"/>
      <c r="BO855" s="126"/>
      <c r="BP855" s="126"/>
      <c r="BQ855" s="126"/>
      <c r="BR855" s="126"/>
      <c r="BS855" s="126"/>
      <c r="BT855" s="126"/>
      <c r="BU855" s="126"/>
      <c r="BV855" s="126"/>
      <c r="BW855" s="126"/>
      <c r="BX855" s="126"/>
      <c r="BY855" s="126"/>
      <c r="BZ855" s="126"/>
      <c r="CA855" s="126"/>
      <c r="CB855" s="126"/>
      <c r="CC855" s="126"/>
      <c r="CD855" s="126"/>
      <c r="CE855" s="126"/>
      <c r="CF855" s="126"/>
      <c r="CG855" s="126"/>
      <c r="CH855" s="126"/>
      <c r="CI855" s="126"/>
      <c r="CJ855" s="126"/>
      <c r="CK855" s="126"/>
      <c r="CL855" s="126"/>
      <c r="CM855" s="126"/>
      <c r="CN855" s="126"/>
      <c r="CO855" s="126"/>
      <c r="CP855" s="126"/>
      <c r="CQ855" s="126"/>
      <c r="CR855" s="126"/>
      <c r="CS855" s="126"/>
      <c r="CT855" s="126"/>
      <c r="CU855" s="126"/>
      <c r="CV855" s="126"/>
      <c r="CW855" s="126"/>
      <c r="CX855" s="126"/>
      <c r="CY855" s="126"/>
      <c r="CZ855" s="126"/>
      <c r="DA855" s="126"/>
      <c r="DB855" s="126"/>
      <c r="DC855" s="126"/>
      <c r="DD855" s="126"/>
      <c r="DE855" s="126"/>
      <c r="DF855" s="126"/>
      <c r="DG855" s="126"/>
      <c r="DH855" s="126"/>
      <c r="DI855" s="126"/>
      <c r="DJ855" s="126"/>
      <c r="DK855" s="126"/>
      <c r="DL855" s="126"/>
      <c r="DM855" s="126"/>
      <c r="DN855" s="126"/>
      <c r="DO855" s="126"/>
      <c r="DP855" s="126"/>
      <c r="DQ855" s="126"/>
      <c r="DR855" s="126"/>
      <c r="DS855" s="126"/>
      <c r="DT855" s="126"/>
      <c r="DU855" s="126"/>
      <c r="DV855" s="126"/>
      <c r="DW855" s="126"/>
      <c r="DX855" s="126"/>
      <c r="DY855" s="126"/>
      <c r="DZ855" s="126"/>
      <c r="EA855" s="126"/>
      <c r="EB855" s="126"/>
      <c r="EC855" s="126"/>
      <c r="ED855" s="126"/>
      <c r="EE855" s="126"/>
      <c r="EF855" s="126"/>
      <c r="EG855" s="126"/>
      <c r="EH855" s="126"/>
      <c r="EI855" s="126"/>
      <c r="EJ855" s="126"/>
      <c r="EK855" s="126"/>
      <c r="EL855" s="126"/>
      <c r="EM855" s="126"/>
      <c r="EN855" s="126"/>
      <c r="EO855" s="126"/>
      <c r="EP855" s="126"/>
      <c r="EQ855" s="126"/>
      <c r="ER855" s="126"/>
      <c r="ES855" s="126"/>
      <c r="ET855" s="126"/>
      <c r="EU855" s="126"/>
      <c r="EV855" s="126"/>
      <c r="EW855" s="126"/>
      <c r="EX855" s="126"/>
      <c r="EY855" s="126"/>
      <c r="EZ855" s="126"/>
      <c r="FA855" s="126"/>
      <c r="FB855" s="126"/>
      <c r="FC855" s="126"/>
      <c r="FD855" s="126"/>
      <c r="FE855" s="126"/>
      <c r="FF855" s="126"/>
      <c r="FG855" s="126"/>
      <c r="FH855" s="126"/>
      <c r="FI855" s="126"/>
      <c r="FJ855" s="126"/>
      <c r="FK855" s="126"/>
      <c r="FL855" s="126"/>
      <c r="FM855" s="126"/>
      <c r="FN855" s="126"/>
      <c r="FO855" s="126"/>
      <c r="FP855" s="126"/>
      <c r="FQ855" s="126"/>
      <c r="FR855" s="126"/>
      <c r="FS855" s="126"/>
      <c r="FT855" s="126"/>
      <c r="FU855" s="126"/>
      <c r="FV855" s="126"/>
      <c r="FW855" s="126"/>
      <c r="FX855" s="126"/>
      <c r="FY855" s="126"/>
      <c r="FZ855" s="126"/>
      <c r="GA855" s="126"/>
      <c r="GB855" s="126"/>
      <c r="GC855" s="126"/>
      <c r="GD855" s="126"/>
      <c r="GE855" s="126"/>
      <c r="GF855" s="126"/>
      <c r="GG855" s="126"/>
      <c r="GH855" s="126"/>
      <c r="GI855" s="126"/>
      <c r="GJ855" s="126"/>
      <c r="GK855" s="126"/>
      <c r="GL855" s="126"/>
      <c r="GM855" s="126"/>
      <c r="GN855" s="126"/>
      <c r="GO855" s="126"/>
      <c r="GP855" s="126"/>
      <c r="GQ855" s="126"/>
      <c r="GR855" s="126"/>
      <c r="GS855" s="126"/>
      <c r="GT855" s="126"/>
      <c r="GU855" s="126"/>
      <c r="GV855" s="126"/>
      <c r="GW855" s="126"/>
      <c r="GX855" s="126"/>
      <c r="GY855" s="126"/>
      <c r="GZ855" s="126"/>
      <c r="HA855" s="126"/>
      <c r="HB855" s="126"/>
      <c r="HC855" s="126"/>
      <c r="HD855" s="126"/>
      <c r="HE855" s="126"/>
      <c r="HF855" s="126"/>
      <c r="HG855" s="126"/>
      <c r="HH855" s="126"/>
      <c r="HI855" s="126"/>
      <c r="HJ855" s="126"/>
      <c r="HK855" s="126"/>
      <c r="HL855" s="126"/>
      <c r="HM855" s="126"/>
      <c r="HN855" s="126"/>
      <c r="HO855" s="126"/>
      <c r="HP855" s="126"/>
      <c r="HQ855" s="126"/>
      <c r="HR855" s="126"/>
      <c r="HS855" s="126"/>
      <c r="HT855" s="126"/>
      <c r="HU855" s="126"/>
      <c r="HV855" s="126"/>
      <c r="HW855" s="126"/>
      <c r="HX855" s="126"/>
      <c r="HY855" s="126"/>
      <c r="HZ855" s="126"/>
      <c r="IA855" s="126"/>
      <c r="IB855" s="126"/>
      <c r="IC855" s="126"/>
      <c r="ID855" s="126"/>
      <c r="IE855" s="126"/>
      <c r="IF855" s="126"/>
      <c r="IG855" s="126"/>
      <c r="IH855" s="126"/>
      <c r="II855" s="126"/>
      <c r="IJ855" s="126"/>
      <c r="IK855" s="126"/>
      <c r="IL855" s="126"/>
      <c r="IM855" s="126"/>
      <c r="IN855" s="126"/>
      <c r="IO855" s="126"/>
      <c r="IP855" s="126"/>
      <c r="IQ855" s="126"/>
      <c r="IR855" s="126"/>
      <c r="IS855" s="126"/>
    </row>
    <row r="856" spans="1:253" s="144" customFormat="1" ht="4.5" customHeight="1" x14ac:dyDescent="0.25">
      <c r="A856" s="127"/>
      <c r="B856" s="107"/>
      <c r="C856" s="107"/>
      <c r="D856" s="199"/>
      <c r="E856" s="107"/>
      <c r="F856" s="199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200"/>
      <c r="W856" s="200"/>
      <c r="X856" s="127"/>
      <c r="Y856" s="127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  <c r="BE856" s="127"/>
      <c r="BF856" s="127"/>
      <c r="BG856" s="127"/>
      <c r="BH856" s="127"/>
      <c r="BI856" s="127"/>
      <c r="BJ856" s="127"/>
      <c r="BK856" s="127"/>
      <c r="BL856" s="127"/>
      <c r="BM856" s="127"/>
      <c r="BN856" s="127"/>
      <c r="BO856" s="127"/>
      <c r="BP856" s="127"/>
      <c r="BQ856" s="127"/>
      <c r="BR856" s="127"/>
      <c r="BS856" s="127"/>
      <c r="BT856" s="127"/>
      <c r="BU856" s="127"/>
      <c r="BV856" s="127"/>
      <c r="BW856" s="127"/>
      <c r="BX856" s="127"/>
      <c r="BY856" s="127"/>
      <c r="BZ856" s="127"/>
      <c r="CA856" s="127"/>
      <c r="CB856" s="127"/>
      <c r="CC856" s="127"/>
      <c r="CD856" s="127"/>
      <c r="CE856" s="127"/>
      <c r="CF856" s="127"/>
      <c r="CG856" s="127"/>
      <c r="CH856" s="127"/>
      <c r="CI856" s="127"/>
      <c r="CJ856" s="127"/>
      <c r="CK856" s="127"/>
      <c r="CL856" s="127"/>
      <c r="CM856" s="127"/>
      <c r="CN856" s="127"/>
      <c r="CO856" s="127"/>
      <c r="CP856" s="127"/>
      <c r="CQ856" s="127"/>
      <c r="CR856" s="127"/>
      <c r="CS856" s="127"/>
      <c r="CT856" s="127"/>
      <c r="CU856" s="127"/>
      <c r="CV856" s="127"/>
      <c r="CW856" s="127"/>
      <c r="CX856" s="127"/>
      <c r="CY856" s="127"/>
      <c r="CZ856" s="127"/>
      <c r="DA856" s="127"/>
      <c r="DB856" s="127"/>
      <c r="DC856" s="127"/>
      <c r="DD856" s="127"/>
      <c r="DE856" s="127"/>
      <c r="DF856" s="127"/>
      <c r="DG856" s="127"/>
      <c r="DH856" s="127"/>
      <c r="DI856" s="127"/>
      <c r="DJ856" s="127"/>
      <c r="DK856" s="127"/>
      <c r="DL856" s="127"/>
      <c r="DM856" s="127"/>
      <c r="DN856" s="127"/>
      <c r="DO856" s="127"/>
      <c r="DP856" s="127"/>
      <c r="DQ856" s="127"/>
      <c r="DR856" s="127"/>
      <c r="DS856" s="127"/>
      <c r="DT856" s="127"/>
      <c r="DU856" s="127"/>
      <c r="DV856" s="127"/>
      <c r="DW856" s="127"/>
      <c r="DX856" s="127"/>
      <c r="DY856" s="127"/>
      <c r="DZ856" s="127"/>
      <c r="EA856" s="127"/>
      <c r="EB856" s="127"/>
      <c r="EC856" s="127"/>
      <c r="ED856" s="127"/>
      <c r="EE856" s="127"/>
      <c r="EF856" s="127"/>
      <c r="EG856" s="127"/>
      <c r="EH856" s="127"/>
      <c r="EI856" s="127"/>
      <c r="EJ856" s="127"/>
      <c r="EK856" s="127"/>
      <c r="EL856" s="127"/>
      <c r="EM856" s="127"/>
      <c r="EN856" s="127"/>
      <c r="EO856" s="127"/>
      <c r="EP856" s="127"/>
      <c r="EQ856" s="127"/>
      <c r="ER856" s="127"/>
      <c r="ES856" s="127"/>
      <c r="ET856" s="127"/>
      <c r="EU856" s="127"/>
      <c r="EV856" s="127"/>
      <c r="EW856" s="127"/>
      <c r="EX856" s="127"/>
      <c r="EY856" s="127"/>
      <c r="EZ856" s="127"/>
      <c r="FA856" s="127"/>
      <c r="FB856" s="127"/>
      <c r="FC856" s="127"/>
      <c r="FD856" s="127"/>
      <c r="FE856" s="127"/>
      <c r="FF856" s="127"/>
      <c r="FG856" s="127"/>
      <c r="FH856" s="127"/>
      <c r="FI856" s="127"/>
      <c r="FJ856" s="127"/>
      <c r="FK856" s="127"/>
      <c r="FL856" s="127"/>
      <c r="FM856" s="127"/>
      <c r="FN856" s="127"/>
      <c r="FO856" s="127"/>
      <c r="FP856" s="127"/>
      <c r="FQ856" s="127"/>
      <c r="FR856" s="127"/>
      <c r="FS856" s="127"/>
      <c r="FT856" s="127"/>
      <c r="FU856" s="127"/>
      <c r="FV856" s="127"/>
      <c r="FW856" s="127"/>
      <c r="FX856" s="127"/>
      <c r="FY856" s="127"/>
      <c r="FZ856" s="127"/>
      <c r="GA856" s="127"/>
      <c r="GB856" s="127"/>
      <c r="GC856" s="127"/>
      <c r="GD856" s="127"/>
      <c r="GE856" s="127"/>
      <c r="GF856" s="127"/>
      <c r="GG856" s="127"/>
      <c r="GH856" s="127"/>
      <c r="GI856" s="127"/>
      <c r="GJ856" s="127"/>
      <c r="GK856" s="127"/>
      <c r="GL856" s="127"/>
      <c r="GM856" s="127"/>
      <c r="GN856" s="127"/>
      <c r="GO856" s="127"/>
      <c r="GP856" s="127"/>
      <c r="GQ856" s="127"/>
      <c r="GR856" s="127"/>
      <c r="GS856" s="127"/>
      <c r="GT856" s="127"/>
      <c r="GU856" s="127"/>
      <c r="GV856" s="127"/>
      <c r="GW856" s="127"/>
      <c r="GX856" s="127"/>
      <c r="GY856" s="127"/>
      <c r="GZ856" s="127"/>
      <c r="HA856" s="127"/>
      <c r="HB856" s="127"/>
      <c r="HC856" s="127"/>
      <c r="HD856" s="127"/>
      <c r="HE856" s="127"/>
      <c r="HF856" s="127"/>
      <c r="HG856" s="127"/>
      <c r="HH856" s="127"/>
      <c r="HI856" s="127"/>
      <c r="HJ856" s="127"/>
      <c r="HK856" s="127"/>
      <c r="HL856" s="127"/>
      <c r="HM856" s="127"/>
      <c r="HN856" s="127"/>
      <c r="HO856" s="127"/>
      <c r="HP856" s="127"/>
      <c r="HQ856" s="127"/>
      <c r="HR856" s="127"/>
      <c r="HS856" s="127"/>
      <c r="HT856" s="127"/>
      <c r="HU856" s="127"/>
      <c r="HV856" s="127"/>
      <c r="HW856" s="127"/>
      <c r="HX856" s="127"/>
      <c r="HY856" s="127"/>
      <c r="HZ856" s="127"/>
      <c r="IA856" s="127"/>
      <c r="IB856" s="127"/>
      <c r="IC856" s="127"/>
      <c r="ID856" s="127"/>
      <c r="IE856" s="127"/>
      <c r="IF856" s="127"/>
      <c r="IG856" s="127"/>
      <c r="IH856" s="127"/>
      <c r="II856" s="127"/>
      <c r="IJ856" s="127"/>
      <c r="IK856" s="127"/>
      <c r="IL856" s="127"/>
      <c r="IM856" s="127"/>
      <c r="IN856" s="127"/>
      <c r="IO856" s="127"/>
      <c r="IP856" s="127"/>
      <c r="IQ856" s="127"/>
      <c r="IR856" s="127"/>
      <c r="IS856" s="127"/>
    </row>
    <row r="857" spans="1:253" s="127" customFormat="1" ht="18.75" x14ac:dyDescent="0.25">
      <c r="A857" s="126"/>
      <c r="B857" s="296"/>
      <c r="C857" s="593" t="s">
        <v>458</v>
      </c>
      <c r="D857" s="604">
        <v>17904</v>
      </c>
      <c r="E857" s="300" t="s">
        <v>457</v>
      </c>
      <c r="F857" s="291"/>
      <c r="G857" s="285">
        <v>603</v>
      </c>
      <c r="H857" s="128"/>
      <c r="I857" s="128"/>
      <c r="J857" s="128"/>
      <c r="K857" s="128"/>
      <c r="L857" s="128"/>
      <c r="M857" s="128"/>
      <c r="N857" s="128"/>
      <c r="O857" s="128"/>
      <c r="P857" s="128"/>
      <c r="Q857" s="128"/>
      <c r="R857" s="128"/>
      <c r="S857" s="128"/>
      <c r="T857" s="128"/>
      <c r="U857" s="128"/>
      <c r="V857" s="187"/>
      <c r="W857" s="188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26"/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  <c r="BI857" s="126"/>
      <c r="BJ857" s="126"/>
      <c r="BK857" s="126"/>
      <c r="BL857" s="126"/>
      <c r="BM857" s="126"/>
      <c r="BN857" s="126"/>
      <c r="BO857" s="126"/>
      <c r="BP857" s="126"/>
      <c r="BQ857" s="126"/>
      <c r="BR857" s="126"/>
      <c r="BS857" s="126"/>
      <c r="BT857" s="126"/>
      <c r="BU857" s="126"/>
      <c r="BV857" s="126"/>
      <c r="BW857" s="126"/>
      <c r="BX857" s="126"/>
      <c r="BY857" s="126"/>
      <c r="BZ857" s="126"/>
      <c r="CA857" s="126"/>
      <c r="CB857" s="126"/>
      <c r="CC857" s="126"/>
      <c r="CD857" s="126"/>
      <c r="CE857" s="126"/>
      <c r="CF857" s="126"/>
      <c r="CG857" s="126"/>
      <c r="CH857" s="126"/>
      <c r="CI857" s="126"/>
      <c r="CJ857" s="126"/>
      <c r="CK857" s="126"/>
      <c r="CL857" s="126"/>
      <c r="CM857" s="126"/>
      <c r="CN857" s="126"/>
      <c r="CO857" s="126"/>
      <c r="CP857" s="126"/>
      <c r="CQ857" s="126"/>
      <c r="CR857" s="126"/>
      <c r="CS857" s="126"/>
      <c r="CT857" s="126"/>
      <c r="CU857" s="126"/>
      <c r="CV857" s="126"/>
      <c r="CW857" s="126"/>
      <c r="CX857" s="126"/>
      <c r="CY857" s="126"/>
      <c r="CZ857" s="126"/>
      <c r="DA857" s="126"/>
      <c r="DB857" s="126"/>
      <c r="DC857" s="126"/>
      <c r="DD857" s="126"/>
      <c r="DE857" s="126"/>
      <c r="DF857" s="126"/>
      <c r="DG857" s="126"/>
      <c r="DH857" s="126"/>
      <c r="DI857" s="126"/>
      <c r="DJ857" s="126"/>
      <c r="DK857" s="126"/>
      <c r="DL857" s="126"/>
      <c r="DM857" s="126"/>
      <c r="DN857" s="126"/>
      <c r="DO857" s="126"/>
      <c r="DP857" s="126"/>
      <c r="DQ857" s="126"/>
      <c r="DR857" s="126"/>
      <c r="DS857" s="126"/>
      <c r="DT857" s="126"/>
      <c r="DU857" s="126"/>
      <c r="DV857" s="126"/>
      <c r="DW857" s="126"/>
      <c r="DX857" s="126"/>
      <c r="DY857" s="126"/>
      <c r="DZ857" s="126"/>
      <c r="EA857" s="126"/>
      <c r="EB857" s="126"/>
      <c r="EC857" s="126"/>
      <c r="ED857" s="126"/>
      <c r="EE857" s="126"/>
      <c r="EF857" s="126"/>
      <c r="EG857" s="126"/>
      <c r="EH857" s="126"/>
      <c r="EI857" s="126"/>
      <c r="EJ857" s="126"/>
      <c r="EK857" s="126"/>
      <c r="EL857" s="126"/>
      <c r="EM857" s="126"/>
      <c r="EN857" s="126"/>
      <c r="EO857" s="126"/>
      <c r="EP857" s="126"/>
      <c r="EQ857" s="126"/>
      <c r="ER857" s="126"/>
      <c r="ES857" s="126"/>
      <c r="ET857" s="126"/>
      <c r="EU857" s="126"/>
      <c r="EV857" s="126"/>
      <c r="EW857" s="126"/>
      <c r="EX857" s="126"/>
      <c r="EY857" s="126"/>
      <c r="EZ857" s="126"/>
      <c r="FA857" s="126"/>
      <c r="FB857" s="126"/>
      <c r="FC857" s="126"/>
      <c r="FD857" s="126"/>
      <c r="FE857" s="126"/>
      <c r="FF857" s="126"/>
      <c r="FG857" s="126"/>
      <c r="FH857" s="126"/>
      <c r="FI857" s="126"/>
      <c r="FJ857" s="126"/>
      <c r="FK857" s="126"/>
      <c r="FL857" s="126"/>
      <c r="FM857" s="126"/>
      <c r="FN857" s="126"/>
      <c r="FO857" s="126"/>
      <c r="FP857" s="126"/>
      <c r="FQ857" s="126"/>
      <c r="FR857" s="126"/>
      <c r="FS857" s="126"/>
      <c r="FT857" s="126"/>
      <c r="FU857" s="126"/>
      <c r="FV857" s="126"/>
      <c r="FW857" s="126"/>
      <c r="FX857" s="126"/>
      <c r="FY857" s="126"/>
      <c r="FZ857" s="126"/>
      <c r="GA857" s="126"/>
      <c r="GB857" s="126"/>
      <c r="GC857" s="126"/>
      <c r="GD857" s="126"/>
      <c r="GE857" s="126"/>
      <c r="GF857" s="126"/>
      <c r="GG857" s="126"/>
      <c r="GH857" s="126"/>
      <c r="GI857" s="126"/>
      <c r="GJ857" s="126"/>
      <c r="GK857" s="126"/>
      <c r="GL857" s="126"/>
      <c r="GM857" s="126"/>
      <c r="GN857" s="126"/>
      <c r="GO857" s="126"/>
      <c r="GP857" s="126"/>
      <c r="GQ857" s="126"/>
      <c r="GR857" s="126"/>
      <c r="GS857" s="126"/>
      <c r="GT857" s="126"/>
      <c r="GU857" s="126"/>
      <c r="GV857" s="126"/>
      <c r="GW857" s="126"/>
      <c r="GX857" s="126"/>
      <c r="GY857" s="126"/>
      <c r="GZ857" s="126"/>
      <c r="HA857" s="126"/>
      <c r="HB857" s="126"/>
      <c r="HC857" s="126"/>
      <c r="HD857" s="126"/>
      <c r="HE857" s="126"/>
      <c r="HF857" s="126"/>
      <c r="HG857" s="126"/>
      <c r="HH857" s="126"/>
      <c r="HI857" s="126"/>
      <c r="HJ857" s="126"/>
      <c r="HK857" s="126"/>
      <c r="HL857" s="126"/>
      <c r="HM857" s="126"/>
      <c r="HN857" s="126"/>
      <c r="HO857" s="126"/>
      <c r="HP857" s="126"/>
      <c r="HQ857" s="126"/>
      <c r="HR857" s="126"/>
      <c r="HS857" s="126"/>
      <c r="HT857" s="126"/>
      <c r="HU857" s="126"/>
      <c r="HV857" s="126"/>
      <c r="HW857" s="126"/>
      <c r="HX857" s="126"/>
      <c r="HY857" s="126"/>
      <c r="HZ857" s="126"/>
      <c r="IA857" s="126"/>
      <c r="IB857" s="126"/>
      <c r="IC857" s="126"/>
      <c r="ID857" s="126"/>
      <c r="IE857" s="126"/>
      <c r="IF857" s="126"/>
      <c r="IG857" s="126"/>
      <c r="IH857" s="126"/>
      <c r="II857" s="126"/>
      <c r="IJ857" s="126"/>
      <c r="IK857" s="126"/>
      <c r="IL857" s="126"/>
      <c r="IM857" s="126"/>
      <c r="IN857" s="126"/>
      <c r="IO857" s="126"/>
      <c r="IP857" s="126"/>
      <c r="IQ857" s="126"/>
      <c r="IR857" s="126"/>
      <c r="IS857" s="126"/>
    </row>
    <row r="858" spans="1:253" s="127" customFormat="1" ht="15" customHeight="1" x14ac:dyDescent="0.25">
      <c r="A858" s="126"/>
      <c r="B858" s="296"/>
      <c r="C858" s="594"/>
      <c r="D858" s="600"/>
      <c r="E858" s="300"/>
      <c r="F858" s="292"/>
      <c r="G858" s="266" t="s">
        <v>459</v>
      </c>
      <c r="H858" s="128"/>
      <c r="I858" s="128"/>
      <c r="J858" s="128"/>
      <c r="K858" s="128"/>
      <c r="L858" s="128"/>
      <c r="M858" s="128"/>
      <c r="N858" s="128"/>
      <c r="O858" s="128"/>
      <c r="P858" s="128"/>
      <c r="Q858" s="128"/>
      <c r="R858" s="128"/>
      <c r="S858" s="128"/>
      <c r="T858" s="128"/>
      <c r="U858" s="128"/>
      <c r="V858" s="189"/>
      <c r="W858" s="190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26"/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  <c r="BI858" s="126"/>
      <c r="BJ858" s="126"/>
      <c r="BK858" s="126"/>
      <c r="BL858" s="126"/>
      <c r="BM858" s="126"/>
      <c r="BN858" s="126"/>
      <c r="BO858" s="126"/>
      <c r="BP858" s="126"/>
      <c r="BQ858" s="126"/>
      <c r="BR858" s="126"/>
      <c r="BS858" s="126"/>
      <c r="BT858" s="126"/>
      <c r="BU858" s="126"/>
      <c r="BV858" s="126"/>
      <c r="BW858" s="126"/>
      <c r="BX858" s="126"/>
      <c r="BY858" s="126"/>
      <c r="BZ858" s="126"/>
      <c r="CA858" s="126"/>
      <c r="CB858" s="126"/>
      <c r="CC858" s="126"/>
      <c r="CD858" s="126"/>
      <c r="CE858" s="126"/>
      <c r="CF858" s="126"/>
      <c r="CG858" s="126"/>
      <c r="CH858" s="126"/>
      <c r="CI858" s="126"/>
      <c r="CJ858" s="126"/>
      <c r="CK858" s="126"/>
      <c r="CL858" s="126"/>
      <c r="CM858" s="126"/>
      <c r="CN858" s="126"/>
      <c r="CO858" s="126"/>
      <c r="CP858" s="126"/>
      <c r="CQ858" s="126"/>
      <c r="CR858" s="126"/>
      <c r="CS858" s="126"/>
      <c r="CT858" s="126"/>
      <c r="CU858" s="126"/>
      <c r="CV858" s="126"/>
      <c r="CW858" s="126"/>
      <c r="CX858" s="126"/>
      <c r="CY858" s="126"/>
      <c r="CZ858" s="126"/>
      <c r="DA858" s="126"/>
      <c r="DB858" s="126"/>
      <c r="DC858" s="126"/>
      <c r="DD858" s="126"/>
      <c r="DE858" s="126"/>
      <c r="DF858" s="126"/>
      <c r="DG858" s="126"/>
      <c r="DH858" s="126"/>
      <c r="DI858" s="126"/>
      <c r="DJ858" s="126"/>
      <c r="DK858" s="126"/>
      <c r="DL858" s="126"/>
      <c r="DM858" s="126"/>
      <c r="DN858" s="126"/>
      <c r="DO858" s="126"/>
      <c r="DP858" s="126"/>
      <c r="DQ858" s="126"/>
      <c r="DR858" s="126"/>
      <c r="DS858" s="126"/>
      <c r="DT858" s="126"/>
      <c r="DU858" s="126"/>
      <c r="DV858" s="126"/>
      <c r="DW858" s="126"/>
      <c r="DX858" s="126"/>
      <c r="DY858" s="126"/>
      <c r="DZ858" s="126"/>
      <c r="EA858" s="126"/>
      <c r="EB858" s="126"/>
      <c r="EC858" s="126"/>
      <c r="ED858" s="126"/>
      <c r="EE858" s="126"/>
      <c r="EF858" s="126"/>
      <c r="EG858" s="126"/>
      <c r="EH858" s="126"/>
      <c r="EI858" s="126"/>
      <c r="EJ858" s="126"/>
      <c r="EK858" s="126"/>
      <c r="EL858" s="126"/>
      <c r="EM858" s="126"/>
      <c r="EN858" s="126"/>
      <c r="EO858" s="126"/>
      <c r="EP858" s="126"/>
      <c r="EQ858" s="126"/>
      <c r="ER858" s="126"/>
      <c r="ES858" s="126"/>
      <c r="ET858" s="126"/>
      <c r="EU858" s="126"/>
      <c r="EV858" s="126"/>
      <c r="EW858" s="126"/>
      <c r="EX858" s="126"/>
      <c r="EY858" s="126"/>
      <c r="EZ858" s="126"/>
      <c r="FA858" s="126"/>
      <c r="FB858" s="126"/>
      <c r="FC858" s="126"/>
      <c r="FD858" s="126"/>
      <c r="FE858" s="126"/>
      <c r="FF858" s="126"/>
      <c r="FG858" s="126"/>
      <c r="FH858" s="126"/>
      <c r="FI858" s="126"/>
      <c r="FJ858" s="126"/>
      <c r="FK858" s="126"/>
      <c r="FL858" s="126"/>
      <c r="FM858" s="126"/>
      <c r="FN858" s="126"/>
      <c r="FO858" s="126"/>
      <c r="FP858" s="126"/>
      <c r="FQ858" s="126"/>
      <c r="FR858" s="126"/>
      <c r="FS858" s="126"/>
      <c r="FT858" s="126"/>
      <c r="FU858" s="126"/>
      <c r="FV858" s="126"/>
      <c r="FW858" s="126"/>
      <c r="FX858" s="126"/>
      <c r="FY858" s="126"/>
      <c r="FZ858" s="126"/>
      <c r="GA858" s="126"/>
      <c r="GB858" s="126"/>
      <c r="GC858" s="126"/>
      <c r="GD858" s="126"/>
      <c r="GE858" s="126"/>
      <c r="GF858" s="126"/>
      <c r="GG858" s="126"/>
      <c r="GH858" s="126"/>
      <c r="GI858" s="126"/>
      <c r="GJ858" s="126"/>
      <c r="GK858" s="126"/>
      <c r="GL858" s="126"/>
      <c r="GM858" s="126"/>
      <c r="GN858" s="126"/>
      <c r="GO858" s="126"/>
      <c r="GP858" s="126"/>
      <c r="GQ858" s="126"/>
      <c r="GR858" s="126"/>
      <c r="GS858" s="126"/>
      <c r="GT858" s="126"/>
      <c r="GU858" s="126"/>
      <c r="GV858" s="126"/>
      <c r="GW858" s="126"/>
      <c r="GX858" s="126"/>
      <c r="GY858" s="126"/>
      <c r="GZ858" s="126"/>
      <c r="HA858" s="126"/>
      <c r="HB858" s="126"/>
      <c r="HC858" s="126"/>
      <c r="HD858" s="126"/>
      <c r="HE858" s="126"/>
      <c r="HF858" s="126"/>
      <c r="HG858" s="126"/>
      <c r="HH858" s="126"/>
      <c r="HI858" s="126"/>
      <c r="HJ858" s="126"/>
      <c r="HK858" s="126"/>
      <c r="HL858" s="126"/>
      <c r="HM858" s="126"/>
      <c r="HN858" s="126"/>
      <c r="HO858" s="126"/>
      <c r="HP858" s="126"/>
      <c r="HQ858" s="126"/>
      <c r="HR858" s="126"/>
      <c r="HS858" s="126"/>
      <c r="HT858" s="126"/>
      <c r="HU858" s="126"/>
      <c r="HV858" s="126"/>
      <c r="HW858" s="126"/>
      <c r="HX858" s="126"/>
      <c r="HY858" s="126"/>
      <c r="HZ858" s="126"/>
      <c r="IA858" s="126"/>
      <c r="IB858" s="126"/>
      <c r="IC858" s="126"/>
      <c r="ID858" s="126"/>
      <c r="IE858" s="126"/>
      <c r="IF858" s="126"/>
      <c r="IG858" s="126"/>
      <c r="IH858" s="126"/>
      <c r="II858" s="126"/>
      <c r="IJ858" s="126"/>
      <c r="IK858" s="126"/>
      <c r="IL858" s="126"/>
      <c r="IM858" s="126"/>
      <c r="IN858" s="126"/>
      <c r="IO858" s="126"/>
      <c r="IP858" s="126"/>
      <c r="IQ858" s="126"/>
      <c r="IR858" s="126"/>
      <c r="IS858" s="126"/>
    </row>
    <row r="859" spans="1:253" s="127" customFormat="1" ht="15.75" customHeight="1" x14ac:dyDescent="0.25">
      <c r="A859" s="126"/>
      <c r="B859" s="296"/>
      <c r="C859" s="594"/>
      <c r="D859" s="600"/>
      <c r="E859" s="300"/>
      <c r="F859" s="267" t="s">
        <v>205</v>
      </c>
      <c r="G859" s="161"/>
      <c r="H859" s="128"/>
      <c r="I859" s="128"/>
      <c r="J859" s="128"/>
      <c r="K859" s="128"/>
      <c r="L859" s="128"/>
      <c r="M859" s="128"/>
      <c r="N859" s="128"/>
      <c r="O859" s="128"/>
      <c r="P859" s="128"/>
      <c r="Q859" s="128"/>
      <c r="R859" s="128"/>
      <c r="S859" s="128"/>
      <c r="T859" s="128"/>
      <c r="U859" s="128"/>
      <c r="V859" s="197">
        <f>SUM(G859:U859)</f>
        <v>0</v>
      </c>
      <c r="W859" s="198">
        <f>V859*G857</f>
        <v>0</v>
      </c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26"/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  <c r="BI859" s="126"/>
      <c r="BJ859" s="126"/>
      <c r="BK859" s="126"/>
      <c r="BL859" s="126"/>
      <c r="BM859" s="126"/>
      <c r="BN859" s="126"/>
      <c r="BO859" s="126"/>
      <c r="BP859" s="126"/>
      <c r="BQ859" s="126"/>
      <c r="BR859" s="126"/>
      <c r="BS859" s="126"/>
      <c r="BT859" s="126"/>
      <c r="BU859" s="126"/>
      <c r="BV859" s="126"/>
      <c r="BW859" s="126"/>
      <c r="BX859" s="126"/>
      <c r="BY859" s="126"/>
      <c r="BZ859" s="126"/>
      <c r="CA859" s="126"/>
      <c r="CB859" s="126"/>
      <c r="CC859" s="126"/>
      <c r="CD859" s="126"/>
      <c r="CE859" s="126"/>
      <c r="CF859" s="126"/>
      <c r="CG859" s="126"/>
      <c r="CH859" s="126"/>
      <c r="CI859" s="126"/>
      <c r="CJ859" s="126"/>
      <c r="CK859" s="126"/>
      <c r="CL859" s="126"/>
      <c r="CM859" s="126"/>
      <c r="CN859" s="126"/>
      <c r="CO859" s="126"/>
      <c r="CP859" s="126"/>
      <c r="CQ859" s="126"/>
      <c r="CR859" s="126"/>
      <c r="CS859" s="126"/>
      <c r="CT859" s="126"/>
      <c r="CU859" s="126"/>
      <c r="CV859" s="126"/>
      <c r="CW859" s="126"/>
      <c r="CX859" s="126"/>
      <c r="CY859" s="126"/>
      <c r="CZ859" s="126"/>
      <c r="DA859" s="126"/>
      <c r="DB859" s="126"/>
      <c r="DC859" s="126"/>
      <c r="DD859" s="126"/>
      <c r="DE859" s="126"/>
      <c r="DF859" s="126"/>
      <c r="DG859" s="126"/>
      <c r="DH859" s="126"/>
      <c r="DI859" s="126"/>
      <c r="DJ859" s="126"/>
      <c r="DK859" s="126"/>
      <c r="DL859" s="126"/>
      <c r="DM859" s="126"/>
      <c r="DN859" s="126"/>
      <c r="DO859" s="126"/>
      <c r="DP859" s="126"/>
      <c r="DQ859" s="126"/>
      <c r="DR859" s="126"/>
      <c r="DS859" s="126"/>
      <c r="DT859" s="126"/>
      <c r="DU859" s="126"/>
      <c r="DV859" s="126"/>
      <c r="DW859" s="126"/>
      <c r="DX859" s="126"/>
      <c r="DY859" s="126"/>
      <c r="DZ859" s="126"/>
      <c r="EA859" s="126"/>
      <c r="EB859" s="126"/>
      <c r="EC859" s="126"/>
      <c r="ED859" s="126"/>
      <c r="EE859" s="126"/>
      <c r="EF859" s="126"/>
      <c r="EG859" s="126"/>
      <c r="EH859" s="126"/>
      <c r="EI859" s="126"/>
      <c r="EJ859" s="126"/>
      <c r="EK859" s="126"/>
      <c r="EL859" s="126"/>
      <c r="EM859" s="126"/>
      <c r="EN859" s="126"/>
      <c r="EO859" s="126"/>
      <c r="EP859" s="126"/>
      <c r="EQ859" s="126"/>
      <c r="ER859" s="126"/>
      <c r="ES859" s="126"/>
      <c r="ET859" s="126"/>
      <c r="EU859" s="126"/>
      <c r="EV859" s="126"/>
      <c r="EW859" s="126"/>
      <c r="EX859" s="126"/>
      <c r="EY859" s="126"/>
      <c r="EZ859" s="126"/>
      <c r="FA859" s="126"/>
      <c r="FB859" s="126"/>
      <c r="FC859" s="126"/>
      <c r="FD859" s="126"/>
      <c r="FE859" s="126"/>
      <c r="FF859" s="126"/>
      <c r="FG859" s="126"/>
      <c r="FH859" s="126"/>
      <c r="FI859" s="126"/>
      <c r="FJ859" s="126"/>
      <c r="FK859" s="126"/>
      <c r="FL859" s="126"/>
      <c r="FM859" s="126"/>
      <c r="FN859" s="126"/>
      <c r="FO859" s="126"/>
      <c r="FP859" s="126"/>
      <c r="FQ859" s="126"/>
      <c r="FR859" s="126"/>
      <c r="FS859" s="126"/>
      <c r="FT859" s="126"/>
      <c r="FU859" s="126"/>
      <c r="FV859" s="126"/>
      <c r="FW859" s="126"/>
      <c r="FX859" s="126"/>
      <c r="FY859" s="126"/>
      <c r="FZ859" s="126"/>
      <c r="GA859" s="126"/>
      <c r="GB859" s="126"/>
      <c r="GC859" s="126"/>
      <c r="GD859" s="126"/>
      <c r="GE859" s="126"/>
      <c r="GF859" s="126"/>
      <c r="GG859" s="126"/>
      <c r="GH859" s="126"/>
      <c r="GI859" s="126"/>
      <c r="GJ859" s="126"/>
      <c r="GK859" s="126"/>
      <c r="GL859" s="126"/>
      <c r="GM859" s="126"/>
      <c r="GN859" s="126"/>
      <c r="GO859" s="126"/>
      <c r="GP859" s="126"/>
      <c r="GQ859" s="126"/>
      <c r="GR859" s="126"/>
      <c r="GS859" s="126"/>
      <c r="GT859" s="126"/>
      <c r="GU859" s="126"/>
      <c r="GV859" s="126"/>
      <c r="GW859" s="126"/>
      <c r="GX859" s="126"/>
      <c r="GY859" s="126"/>
      <c r="GZ859" s="126"/>
      <c r="HA859" s="126"/>
      <c r="HB859" s="126"/>
      <c r="HC859" s="126"/>
      <c r="HD859" s="126"/>
      <c r="HE859" s="126"/>
      <c r="HF859" s="126"/>
      <c r="HG859" s="126"/>
      <c r="HH859" s="126"/>
      <c r="HI859" s="126"/>
      <c r="HJ859" s="126"/>
      <c r="HK859" s="126"/>
      <c r="HL859" s="126"/>
      <c r="HM859" s="126"/>
      <c r="HN859" s="126"/>
      <c r="HO859" s="126"/>
      <c r="HP859" s="126"/>
      <c r="HQ859" s="126"/>
      <c r="HR859" s="126"/>
      <c r="HS859" s="126"/>
      <c r="HT859" s="126"/>
      <c r="HU859" s="126"/>
      <c r="HV859" s="126"/>
      <c r="HW859" s="126"/>
      <c r="HX859" s="126"/>
      <c r="HY859" s="126"/>
      <c r="HZ859" s="126"/>
      <c r="IA859" s="126"/>
      <c r="IB859" s="126"/>
      <c r="IC859" s="126"/>
      <c r="ID859" s="126"/>
      <c r="IE859" s="126"/>
      <c r="IF859" s="126"/>
      <c r="IG859" s="126"/>
      <c r="IH859" s="126"/>
      <c r="II859" s="126"/>
      <c r="IJ859" s="126"/>
      <c r="IK859" s="126"/>
      <c r="IL859" s="126"/>
      <c r="IM859" s="126"/>
      <c r="IN859" s="126"/>
      <c r="IO859" s="126"/>
      <c r="IP859" s="126"/>
      <c r="IQ859" s="126"/>
      <c r="IR859" s="126"/>
      <c r="IS859" s="126"/>
    </row>
    <row r="860" spans="1:253" s="127" customFormat="1" ht="18.75" x14ac:dyDescent="0.25">
      <c r="A860" s="126"/>
      <c r="B860" s="296"/>
      <c r="C860" s="594"/>
      <c r="D860" s="600" t="s">
        <v>460</v>
      </c>
      <c r="E860" s="300"/>
      <c r="F860" s="291"/>
      <c r="G860" s="285">
        <v>1052</v>
      </c>
      <c r="H860" s="128"/>
      <c r="I860" s="128"/>
      <c r="J860" s="128"/>
      <c r="K860" s="128"/>
      <c r="L860" s="128"/>
      <c r="M860" s="128"/>
      <c r="N860" s="128"/>
      <c r="O860" s="128"/>
      <c r="P860" s="128"/>
      <c r="Q860" s="128"/>
      <c r="R860" s="128"/>
      <c r="S860" s="128"/>
      <c r="T860" s="128"/>
      <c r="U860" s="128"/>
      <c r="V860" s="187"/>
      <c r="W860" s="188"/>
      <c r="X860" s="126"/>
      <c r="Y860" s="126"/>
      <c r="Z860" s="126"/>
      <c r="AA860" s="126"/>
      <c r="AB860" s="126"/>
      <c r="AC860" s="126"/>
      <c r="AD860" s="126"/>
      <c r="AE860" s="126"/>
      <c r="AF860" s="126"/>
      <c r="AG860" s="126"/>
      <c r="AH860" s="126"/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  <c r="BI860" s="126"/>
      <c r="BJ860" s="126"/>
      <c r="BK860" s="126"/>
      <c r="BL860" s="126"/>
      <c r="BM860" s="126"/>
      <c r="BN860" s="126"/>
      <c r="BO860" s="126"/>
      <c r="BP860" s="126"/>
      <c r="BQ860" s="126"/>
      <c r="BR860" s="126"/>
      <c r="BS860" s="126"/>
      <c r="BT860" s="126"/>
      <c r="BU860" s="126"/>
      <c r="BV860" s="126"/>
      <c r="BW860" s="126"/>
      <c r="BX860" s="126"/>
      <c r="BY860" s="126"/>
      <c r="BZ860" s="126"/>
      <c r="CA860" s="126"/>
      <c r="CB860" s="126"/>
      <c r="CC860" s="126"/>
      <c r="CD860" s="126"/>
      <c r="CE860" s="126"/>
      <c r="CF860" s="126"/>
      <c r="CG860" s="126"/>
      <c r="CH860" s="126"/>
      <c r="CI860" s="126"/>
      <c r="CJ860" s="126"/>
      <c r="CK860" s="126"/>
      <c r="CL860" s="126"/>
      <c r="CM860" s="126"/>
      <c r="CN860" s="126"/>
      <c r="CO860" s="126"/>
      <c r="CP860" s="126"/>
      <c r="CQ860" s="126"/>
      <c r="CR860" s="126"/>
      <c r="CS860" s="126"/>
      <c r="CT860" s="126"/>
      <c r="CU860" s="126"/>
      <c r="CV860" s="126"/>
      <c r="CW860" s="126"/>
      <c r="CX860" s="126"/>
      <c r="CY860" s="126"/>
      <c r="CZ860" s="126"/>
      <c r="DA860" s="126"/>
      <c r="DB860" s="126"/>
      <c r="DC860" s="126"/>
      <c r="DD860" s="126"/>
      <c r="DE860" s="126"/>
      <c r="DF860" s="126"/>
      <c r="DG860" s="126"/>
      <c r="DH860" s="126"/>
      <c r="DI860" s="126"/>
      <c r="DJ860" s="126"/>
      <c r="DK860" s="126"/>
      <c r="DL860" s="126"/>
      <c r="DM860" s="126"/>
      <c r="DN860" s="126"/>
      <c r="DO860" s="126"/>
      <c r="DP860" s="126"/>
      <c r="DQ860" s="126"/>
      <c r="DR860" s="126"/>
      <c r="DS860" s="126"/>
      <c r="DT860" s="126"/>
      <c r="DU860" s="126"/>
      <c r="DV860" s="126"/>
      <c r="DW860" s="126"/>
      <c r="DX860" s="126"/>
      <c r="DY860" s="126"/>
      <c r="DZ860" s="126"/>
      <c r="EA860" s="126"/>
      <c r="EB860" s="126"/>
      <c r="EC860" s="126"/>
      <c r="ED860" s="126"/>
      <c r="EE860" s="126"/>
      <c r="EF860" s="126"/>
      <c r="EG860" s="126"/>
      <c r="EH860" s="126"/>
      <c r="EI860" s="126"/>
      <c r="EJ860" s="126"/>
      <c r="EK860" s="126"/>
      <c r="EL860" s="126"/>
      <c r="EM860" s="126"/>
      <c r="EN860" s="126"/>
      <c r="EO860" s="126"/>
      <c r="EP860" s="126"/>
      <c r="EQ860" s="126"/>
      <c r="ER860" s="126"/>
      <c r="ES860" s="126"/>
      <c r="ET860" s="126"/>
      <c r="EU860" s="126"/>
      <c r="EV860" s="126"/>
      <c r="EW860" s="126"/>
      <c r="EX860" s="126"/>
      <c r="EY860" s="126"/>
      <c r="EZ860" s="126"/>
      <c r="FA860" s="126"/>
      <c r="FB860" s="126"/>
      <c r="FC860" s="126"/>
      <c r="FD860" s="126"/>
      <c r="FE860" s="126"/>
      <c r="FF860" s="126"/>
      <c r="FG860" s="126"/>
      <c r="FH860" s="126"/>
      <c r="FI860" s="126"/>
      <c r="FJ860" s="126"/>
      <c r="FK860" s="126"/>
      <c r="FL860" s="126"/>
      <c r="FM860" s="126"/>
      <c r="FN860" s="126"/>
      <c r="FO860" s="126"/>
      <c r="FP860" s="126"/>
      <c r="FQ860" s="126"/>
      <c r="FR860" s="126"/>
      <c r="FS860" s="126"/>
      <c r="FT860" s="126"/>
      <c r="FU860" s="126"/>
      <c r="FV860" s="126"/>
      <c r="FW860" s="126"/>
      <c r="FX860" s="126"/>
      <c r="FY860" s="126"/>
      <c r="FZ860" s="126"/>
      <c r="GA860" s="126"/>
      <c r="GB860" s="126"/>
      <c r="GC860" s="126"/>
      <c r="GD860" s="126"/>
      <c r="GE860" s="126"/>
      <c r="GF860" s="126"/>
      <c r="GG860" s="126"/>
      <c r="GH860" s="126"/>
      <c r="GI860" s="126"/>
      <c r="GJ860" s="126"/>
      <c r="GK860" s="126"/>
      <c r="GL860" s="126"/>
      <c r="GM860" s="126"/>
      <c r="GN860" s="126"/>
      <c r="GO860" s="126"/>
      <c r="GP860" s="126"/>
      <c r="GQ860" s="126"/>
      <c r="GR860" s="126"/>
      <c r="GS860" s="126"/>
      <c r="GT860" s="126"/>
      <c r="GU860" s="126"/>
      <c r="GV860" s="126"/>
      <c r="GW860" s="126"/>
      <c r="GX860" s="126"/>
      <c r="GY860" s="126"/>
      <c r="GZ860" s="126"/>
      <c r="HA860" s="126"/>
      <c r="HB860" s="126"/>
      <c r="HC860" s="126"/>
      <c r="HD860" s="126"/>
      <c r="HE860" s="126"/>
      <c r="HF860" s="126"/>
      <c r="HG860" s="126"/>
      <c r="HH860" s="126"/>
      <c r="HI860" s="126"/>
      <c r="HJ860" s="126"/>
      <c r="HK860" s="126"/>
      <c r="HL860" s="126"/>
      <c r="HM860" s="126"/>
      <c r="HN860" s="126"/>
      <c r="HO860" s="126"/>
      <c r="HP860" s="126"/>
      <c r="HQ860" s="126"/>
      <c r="HR860" s="126"/>
      <c r="HS860" s="126"/>
      <c r="HT860" s="126"/>
      <c r="HU860" s="126"/>
      <c r="HV860" s="126"/>
      <c r="HW860" s="126"/>
      <c r="HX860" s="126"/>
      <c r="HY860" s="126"/>
      <c r="HZ860" s="126"/>
      <c r="IA860" s="126"/>
      <c r="IB860" s="126"/>
      <c r="IC860" s="126"/>
      <c r="ID860" s="126"/>
      <c r="IE860" s="126"/>
      <c r="IF860" s="126"/>
      <c r="IG860" s="126"/>
      <c r="IH860" s="126"/>
      <c r="II860" s="126"/>
      <c r="IJ860" s="126"/>
      <c r="IK860" s="126"/>
      <c r="IL860" s="126"/>
      <c r="IM860" s="126"/>
      <c r="IN860" s="126"/>
      <c r="IO860" s="126"/>
      <c r="IP860" s="126"/>
      <c r="IQ860" s="126"/>
      <c r="IR860" s="126"/>
      <c r="IS860" s="126"/>
    </row>
    <row r="861" spans="1:253" s="127" customFormat="1" ht="15" customHeight="1" x14ac:dyDescent="0.25">
      <c r="A861" s="126"/>
      <c r="B861" s="296"/>
      <c r="C861" s="594"/>
      <c r="D861" s="600"/>
      <c r="E861" s="300"/>
      <c r="F861" s="292"/>
      <c r="G861" s="266" t="s">
        <v>76</v>
      </c>
      <c r="H861" s="128"/>
      <c r="I861" s="128"/>
      <c r="J861" s="128"/>
      <c r="K861" s="128"/>
      <c r="L861" s="128"/>
      <c r="M861" s="128"/>
      <c r="N861" s="128"/>
      <c r="O861" s="128"/>
      <c r="P861" s="128"/>
      <c r="Q861" s="128"/>
      <c r="R861" s="128"/>
      <c r="S861" s="128"/>
      <c r="T861" s="128"/>
      <c r="U861" s="128"/>
      <c r="V861" s="189"/>
      <c r="W861" s="190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26"/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  <c r="BI861" s="126"/>
      <c r="BJ861" s="126"/>
      <c r="BK861" s="126"/>
      <c r="BL861" s="126"/>
      <c r="BM861" s="126"/>
      <c r="BN861" s="126"/>
      <c r="BO861" s="126"/>
      <c r="BP861" s="126"/>
      <c r="BQ861" s="126"/>
      <c r="BR861" s="126"/>
      <c r="BS861" s="126"/>
      <c r="BT861" s="126"/>
      <c r="BU861" s="126"/>
      <c r="BV861" s="126"/>
      <c r="BW861" s="126"/>
      <c r="BX861" s="126"/>
      <c r="BY861" s="126"/>
      <c r="BZ861" s="126"/>
      <c r="CA861" s="126"/>
      <c r="CB861" s="126"/>
      <c r="CC861" s="126"/>
      <c r="CD861" s="126"/>
      <c r="CE861" s="126"/>
      <c r="CF861" s="126"/>
      <c r="CG861" s="126"/>
      <c r="CH861" s="126"/>
      <c r="CI861" s="126"/>
      <c r="CJ861" s="126"/>
      <c r="CK861" s="126"/>
      <c r="CL861" s="126"/>
      <c r="CM861" s="126"/>
      <c r="CN861" s="126"/>
      <c r="CO861" s="126"/>
      <c r="CP861" s="126"/>
      <c r="CQ861" s="126"/>
      <c r="CR861" s="126"/>
      <c r="CS861" s="126"/>
      <c r="CT861" s="126"/>
      <c r="CU861" s="126"/>
      <c r="CV861" s="126"/>
      <c r="CW861" s="126"/>
      <c r="CX861" s="126"/>
      <c r="CY861" s="126"/>
      <c r="CZ861" s="126"/>
      <c r="DA861" s="126"/>
      <c r="DB861" s="126"/>
      <c r="DC861" s="126"/>
      <c r="DD861" s="126"/>
      <c r="DE861" s="126"/>
      <c r="DF861" s="126"/>
      <c r="DG861" s="126"/>
      <c r="DH861" s="126"/>
      <c r="DI861" s="126"/>
      <c r="DJ861" s="126"/>
      <c r="DK861" s="126"/>
      <c r="DL861" s="126"/>
      <c r="DM861" s="126"/>
      <c r="DN861" s="126"/>
      <c r="DO861" s="126"/>
      <c r="DP861" s="126"/>
      <c r="DQ861" s="126"/>
      <c r="DR861" s="126"/>
      <c r="DS861" s="126"/>
      <c r="DT861" s="126"/>
      <c r="DU861" s="126"/>
      <c r="DV861" s="126"/>
      <c r="DW861" s="126"/>
      <c r="DX861" s="126"/>
      <c r="DY861" s="126"/>
      <c r="DZ861" s="126"/>
      <c r="EA861" s="126"/>
      <c r="EB861" s="126"/>
      <c r="EC861" s="126"/>
      <c r="ED861" s="126"/>
      <c r="EE861" s="126"/>
      <c r="EF861" s="126"/>
      <c r="EG861" s="126"/>
      <c r="EH861" s="126"/>
      <c r="EI861" s="126"/>
      <c r="EJ861" s="126"/>
      <c r="EK861" s="126"/>
      <c r="EL861" s="126"/>
      <c r="EM861" s="126"/>
      <c r="EN861" s="126"/>
      <c r="EO861" s="126"/>
      <c r="EP861" s="126"/>
      <c r="EQ861" s="126"/>
      <c r="ER861" s="126"/>
      <c r="ES861" s="126"/>
      <c r="ET861" s="126"/>
      <c r="EU861" s="126"/>
      <c r="EV861" s="126"/>
      <c r="EW861" s="126"/>
      <c r="EX861" s="126"/>
      <c r="EY861" s="126"/>
      <c r="EZ861" s="126"/>
      <c r="FA861" s="126"/>
      <c r="FB861" s="126"/>
      <c r="FC861" s="126"/>
      <c r="FD861" s="126"/>
      <c r="FE861" s="126"/>
      <c r="FF861" s="126"/>
      <c r="FG861" s="126"/>
      <c r="FH861" s="126"/>
      <c r="FI861" s="126"/>
      <c r="FJ861" s="126"/>
      <c r="FK861" s="126"/>
      <c r="FL861" s="126"/>
      <c r="FM861" s="126"/>
      <c r="FN861" s="126"/>
      <c r="FO861" s="126"/>
      <c r="FP861" s="126"/>
      <c r="FQ861" s="126"/>
      <c r="FR861" s="126"/>
      <c r="FS861" s="126"/>
      <c r="FT861" s="126"/>
      <c r="FU861" s="126"/>
      <c r="FV861" s="126"/>
      <c r="FW861" s="126"/>
      <c r="FX861" s="126"/>
      <c r="FY861" s="126"/>
      <c r="FZ861" s="126"/>
      <c r="GA861" s="126"/>
      <c r="GB861" s="126"/>
      <c r="GC861" s="126"/>
      <c r="GD861" s="126"/>
      <c r="GE861" s="126"/>
      <c r="GF861" s="126"/>
      <c r="GG861" s="126"/>
      <c r="GH861" s="126"/>
      <c r="GI861" s="126"/>
      <c r="GJ861" s="126"/>
      <c r="GK861" s="126"/>
      <c r="GL861" s="126"/>
      <c r="GM861" s="126"/>
      <c r="GN861" s="126"/>
      <c r="GO861" s="126"/>
      <c r="GP861" s="126"/>
      <c r="GQ861" s="126"/>
      <c r="GR861" s="126"/>
      <c r="GS861" s="126"/>
      <c r="GT861" s="126"/>
      <c r="GU861" s="126"/>
      <c r="GV861" s="126"/>
      <c r="GW861" s="126"/>
      <c r="GX861" s="126"/>
      <c r="GY861" s="126"/>
      <c r="GZ861" s="126"/>
      <c r="HA861" s="126"/>
      <c r="HB861" s="126"/>
      <c r="HC861" s="126"/>
      <c r="HD861" s="126"/>
      <c r="HE861" s="126"/>
      <c r="HF861" s="126"/>
      <c r="HG861" s="126"/>
      <c r="HH861" s="126"/>
      <c r="HI861" s="126"/>
      <c r="HJ861" s="126"/>
      <c r="HK861" s="126"/>
      <c r="HL861" s="126"/>
      <c r="HM861" s="126"/>
      <c r="HN861" s="126"/>
      <c r="HO861" s="126"/>
      <c r="HP861" s="126"/>
      <c r="HQ861" s="126"/>
      <c r="HR861" s="126"/>
      <c r="HS861" s="126"/>
      <c r="HT861" s="126"/>
      <c r="HU861" s="126"/>
      <c r="HV861" s="126"/>
      <c r="HW861" s="126"/>
      <c r="HX861" s="126"/>
      <c r="HY861" s="126"/>
      <c r="HZ861" s="126"/>
      <c r="IA861" s="126"/>
      <c r="IB861" s="126"/>
      <c r="IC861" s="126"/>
      <c r="ID861" s="126"/>
      <c r="IE861" s="126"/>
      <c r="IF861" s="126"/>
      <c r="IG861" s="126"/>
      <c r="IH861" s="126"/>
      <c r="II861" s="126"/>
      <c r="IJ861" s="126"/>
      <c r="IK861" s="126"/>
      <c r="IL861" s="126"/>
      <c r="IM861" s="126"/>
      <c r="IN861" s="126"/>
      <c r="IO861" s="126"/>
      <c r="IP861" s="126"/>
      <c r="IQ861" s="126"/>
      <c r="IR861" s="126"/>
      <c r="IS861" s="126"/>
    </row>
    <row r="862" spans="1:253" s="127" customFormat="1" ht="15.75" customHeight="1" x14ac:dyDescent="0.25">
      <c r="A862" s="126"/>
      <c r="B862" s="296"/>
      <c r="C862" s="594"/>
      <c r="D862" s="600"/>
      <c r="E862" s="300"/>
      <c r="F862" s="267" t="s">
        <v>205</v>
      </c>
      <c r="G862" s="161"/>
      <c r="H862" s="128"/>
      <c r="I862" s="128"/>
      <c r="J862" s="128"/>
      <c r="K862" s="128"/>
      <c r="L862" s="128"/>
      <c r="M862" s="128"/>
      <c r="N862" s="128"/>
      <c r="O862" s="128"/>
      <c r="P862" s="128"/>
      <c r="Q862" s="128"/>
      <c r="R862" s="128"/>
      <c r="S862" s="128"/>
      <c r="T862" s="128"/>
      <c r="U862" s="128"/>
      <c r="V862" s="197">
        <f>SUM(G862:U862)</f>
        <v>0</v>
      </c>
      <c r="W862" s="198">
        <f>V862*G860</f>
        <v>0</v>
      </c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26"/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  <c r="BI862" s="126"/>
      <c r="BJ862" s="126"/>
      <c r="BK862" s="126"/>
      <c r="BL862" s="126"/>
      <c r="BM862" s="126"/>
      <c r="BN862" s="126"/>
      <c r="BO862" s="126"/>
      <c r="BP862" s="126"/>
      <c r="BQ862" s="126"/>
      <c r="BR862" s="126"/>
      <c r="BS862" s="126"/>
      <c r="BT862" s="126"/>
      <c r="BU862" s="126"/>
      <c r="BV862" s="126"/>
      <c r="BW862" s="126"/>
      <c r="BX862" s="126"/>
      <c r="BY862" s="126"/>
      <c r="BZ862" s="126"/>
      <c r="CA862" s="126"/>
      <c r="CB862" s="126"/>
      <c r="CC862" s="126"/>
      <c r="CD862" s="126"/>
      <c r="CE862" s="126"/>
      <c r="CF862" s="126"/>
      <c r="CG862" s="126"/>
      <c r="CH862" s="126"/>
      <c r="CI862" s="126"/>
      <c r="CJ862" s="126"/>
      <c r="CK862" s="126"/>
      <c r="CL862" s="126"/>
      <c r="CM862" s="126"/>
      <c r="CN862" s="126"/>
      <c r="CO862" s="126"/>
      <c r="CP862" s="126"/>
      <c r="CQ862" s="126"/>
      <c r="CR862" s="126"/>
      <c r="CS862" s="126"/>
      <c r="CT862" s="126"/>
      <c r="CU862" s="126"/>
      <c r="CV862" s="126"/>
      <c r="CW862" s="126"/>
      <c r="CX862" s="126"/>
      <c r="CY862" s="126"/>
      <c r="CZ862" s="126"/>
      <c r="DA862" s="126"/>
      <c r="DB862" s="126"/>
      <c r="DC862" s="126"/>
      <c r="DD862" s="126"/>
      <c r="DE862" s="126"/>
      <c r="DF862" s="126"/>
      <c r="DG862" s="126"/>
      <c r="DH862" s="126"/>
      <c r="DI862" s="126"/>
      <c r="DJ862" s="126"/>
      <c r="DK862" s="126"/>
      <c r="DL862" s="126"/>
      <c r="DM862" s="126"/>
      <c r="DN862" s="126"/>
      <c r="DO862" s="126"/>
      <c r="DP862" s="126"/>
      <c r="DQ862" s="126"/>
      <c r="DR862" s="126"/>
      <c r="DS862" s="126"/>
      <c r="DT862" s="126"/>
      <c r="DU862" s="126"/>
      <c r="DV862" s="126"/>
      <c r="DW862" s="126"/>
      <c r="DX862" s="126"/>
      <c r="DY862" s="126"/>
      <c r="DZ862" s="126"/>
      <c r="EA862" s="126"/>
      <c r="EB862" s="126"/>
      <c r="EC862" s="126"/>
      <c r="ED862" s="126"/>
      <c r="EE862" s="126"/>
      <c r="EF862" s="126"/>
      <c r="EG862" s="126"/>
      <c r="EH862" s="126"/>
      <c r="EI862" s="126"/>
      <c r="EJ862" s="126"/>
      <c r="EK862" s="126"/>
      <c r="EL862" s="126"/>
      <c r="EM862" s="126"/>
      <c r="EN862" s="126"/>
      <c r="EO862" s="126"/>
      <c r="EP862" s="126"/>
      <c r="EQ862" s="126"/>
      <c r="ER862" s="126"/>
      <c r="ES862" s="126"/>
      <c r="ET862" s="126"/>
      <c r="EU862" s="126"/>
      <c r="EV862" s="126"/>
      <c r="EW862" s="126"/>
      <c r="EX862" s="126"/>
      <c r="EY862" s="126"/>
      <c r="EZ862" s="126"/>
      <c r="FA862" s="126"/>
      <c r="FB862" s="126"/>
      <c r="FC862" s="126"/>
      <c r="FD862" s="126"/>
      <c r="FE862" s="126"/>
      <c r="FF862" s="126"/>
      <c r="FG862" s="126"/>
      <c r="FH862" s="126"/>
      <c r="FI862" s="126"/>
      <c r="FJ862" s="126"/>
      <c r="FK862" s="126"/>
      <c r="FL862" s="126"/>
      <c r="FM862" s="126"/>
      <c r="FN862" s="126"/>
      <c r="FO862" s="126"/>
      <c r="FP862" s="126"/>
      <c r="FQ862" s="126"/>
      <c r="FR862" s="126"/>
      <c r="FS862" s="126"/>
      <c r="FT862" s="126"/>
      <c r="FU862" s="126"/>
      <c r="FV862" s="126"/>
      <c r="FW862" s="126"/>
      <c r="FX862" s="126"/>
      <c r="FY862" s="126"/>
      <c r="FZ862" s="126"/>
      <c r="GA862" s="126"/>
      <c r="GB862" s="126"/>
      <c r="GC862" s="126"/>
      <c r="GD862" s="126"/>
      <c r="GE862" s="126"/>
      <c r="GF862" s="126"/>
      <c r="GG862" s="126"/>
      <c r="GH862" s="126"/>
      <c r="GI862" s="126"/>
      <c r="GJ862" s="126"/>
      <c r="GK862" s="126"/>
      <c r="GL862" s="126"/>
      <c r="GM862" s="126"/>
      <c r="GN862" s="126"/>
      <c r="GO862" s="126"/>
      <c r="GP862" s="126"/>
      <c r="GQ862" s="126"/>
      <c r="GR862" s="126"/>
      <c r="GS862" s="126"/>
      <c r="GT862" s="126"/>
      <c r="GU862" s="126"/>
      <c r="GV862" s="126"/>
      <c r="GW862" s="126"/>
      <c r="GX862" s="126"/>
      <c r="GY862" s="126"/>
      <c r="GZ862" s="126"/>
      <c r="HA862" s="126"/>
      <c r="HB862" s="126"/>
      <c r="HC862" s="126"/>
      <c r="HD862" s="126"/>
      <c r="HE862" s="126"/>
      <c r="HF862" s="126"/>
      <c r="HG862" s="126"/>
      <c r="HH862" s="126"/>
      <c r="HI862" s="126"/>
      <c r="HJ862" s="126"/>
      <c r="HK862" s="126"/>
      <c r="HL862" s="126"/>
      <c r="HM862" s="126"/>
      <c r="HN862" s="126"/>
      <c r="HO862" s="126"/>
      <c r="HP862" s="126"/>
      <c r="HQ862" s="126"/>
      <c r="HR862" s="126"/>
      <c r="HS862" s="126"/>
      <c r="HT862" s="126"/>
      <c r="HU862" s="126"/>
      <c r="HV862" s="126"/>
      <c r="HW862" s="126"/>
      <c r="HX862" s="126"/>
      <c r="HY862" s="126"/>
      <c r="HZ862" s="126"/>
      <c r="IA862" s="126"/>
      <c r="IB862" s="126"/>
      <c r="IC862" s="126"/>
      <c r="ID862" s="126"/>
      <c r="IE862" s="126"/>
      <c r="IF862" s="126"/>
      <c r="IG862" s="126"/>
      <c r="IH862" s="126"/>
      <c r="II862" s="126"/>
      <c r="IJ862" s="126"/>
      <c r="IK862" s="126"/>
      <c r="IL862" s="126"/>
      <c r="IM862" s="126"/>
      <c r="IN862" s="126"/>
      <c r="IO862" s="126"/>
      <c r="IP862" s="126"/>
      <c r="IQ862" s="126"/>
      <c r="IR862" s="126"/>
      <c r="IS862" s="126"/>
    </row>
    <row r="863" spans="1:253" s="127" customFormat="1" ht="18.75" x14ac:dyDescent="0.25">
      <c r="A863" s="126"/>
      <c r="B863" s="296"/>
      <c r="C863" s="594"/>
      <c r="D863" s="600" t="s">
        <v>461</v>
      </c>
      <c r="E863" s="300"/>
      <c r="F863" s="291"/>
      <c r="G863" s="285">
        <v>1780</v>
      </c>
      <c r="H863" s="128"/>
      <c r="I863" s="128"/>
      <c r="J863" s="128"/>
      <c r="K863" s="128"/>
      <c r="L863" s="128"/>
      <c r="M863" s="128"/>
      <c r="N863" s="128"/>
      <c r="O863" s="128"/>
      <c r="P863" s="128"/>
      <c r="Q863" s="128"/>
      <c r="R863" s="128"/>
      <c r="S863" s="128"/>
      <c r="T863" s="128"/>
      <c r="U863" s="128"/>
      <c r="V863" s="187"/>
      <c r="W863" s="188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26"/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  <c r="BI863" s="126"/>
      <c r="BJ863" s="126"/>
      <c r="BK863" s="126"/>
      <c r="BL863" s="126"/>
      <c r="BM863" s="126"/>
      <c r="BN863" s="126"/>
      <c r="BO863" s="126"/>
      <c r="BP863" s="126"/>
      <c r="BQ863" s="126"/>
      <c r="BR863" s="126"/>
      <c r="BS863" s="126"/>
      <c r="BT863" s="126"/>
      <c r="BU863" s="126"/>
      <c r="BV863" s="126"/>
      <c r="BW863" s="126"/>
      <c r="BX863" s="126"/>
      <c r="BY863" s="126"/>
      <c r="BZ863" s="126"/>
      <c r="CA863" s="126"/>
      <c r="CB863" s="126"/>
      <c r="CC863" s="126"/>
      <c r="CD863" s="126"/>
      <c r="CE863" s="126"/>
      <c r="CF863" s="126"/>
      <c r="CG863" s="126"/>
      <c r="CH863" s="126"/>
      <c r="CI863" s="126"/>
      <c r="CJ863" s="126"/>
      <c r="CK863" s="126"/>
      <c r="CL863" s="126"/>
      <c r="CM863" s="126"/>
      <c r="CN863" s="126"/>
      <c r="CO863" s="126"/>
      <c r="CP863" s="126"/>
      <c r="CQ863" s="126"/>
      <c r="CR863" s="126"/>
      <c r="CS863" s="126"/>
      <c r="CT863" s="126"/>
      <c r="CU863" s="126"/>
      <c r="CV863" s="126"/>
      <c r="CW863" s="126"/>
      <c r="CX863" s="126"/>
      <c r="CY863" s="126"/>
      <c r="CZ863" s="126"/>
      <c r="DA863" s="126"/>
      <c r="DB863" s="126"/>
      <c r="DC863" s="126"/>
      <c r="DD863" s="126"/>
      <c r="DE863" s="126"/>
      <c r="DF863" s="126"/>
      <c r="DG863" s="126"/>
      <c r="DH863" s="126"/>
      <c r="DI863" s="126"/>
      <c r="DJ863" s="126"/>
      <c r="DK863" s="126"/>
      <c r="DL863" s="126"/>
      <c r="DM863" s="126"/>
      <c r="DN863" s="126"/>
      <c r="DO863" s="126"/>
      <c r="DP863" s="126"/>
      <c r="DQ863" s="126"/>
      <c r="DR863" s="126"/>
      <c r="DS863" s="126"/>
      <c r="DT863" s="126"/>
      <c r="DU863" s="126"/>
      <c r="DV863" s="126"/>
      <c r="DW863" s="126"/>
      <c r="DX863" s="126"/>
      <c r="DY863" s="126"/>
      <c r="DZ863" s="126"/>
      <c r="EA863" s="126"/>
      <c r="EB863" s="126"/>
      <c r="EC863" s="126"/>
      <c r="ED863" s="126"/>
      <c r="EE863" s="126"/>
      <c r="EF863" s="126"/>
      <c r="EG863" s="126"/>
      <c r="EH863" s="126"/>
      <c r="EI863" s="126"/>
      <c r="EJ863" s="126"/>
      <c r="EK863" s="126"/>
      <c r="EL863" s="126"/>
      <c r="EM863" s="126"/>
      <c r="EN863" s="126"/>
      <c r="EO863" s="126"/>
      <c r="EP863" s="126"/>
      <c r="EQ863" s="126"/>
      <c r="ER863" s="126"/>
      <c r="ES863" s="126"/>
      <c r="ET863" s="126"/>
      <c r="EU863" s="126"/>
      <c r="EV863" s="126"/>
      <c r="EW863" s="126"/>
      <c r="EX863" s="126"/>
      <c r="EY863" s="126"/>
      <c r="EZ863" s="126"/>
      <c r="FA863" s="126"/>
      <c r="FB863" s="126"/>
      <c r="FC863" s="126"/>
      <c r="FD863" s="126"/>
      <c r="FE863" s="126"/>
      <c r="FF863" s="126"/>
      <c r="FG863" s="126"/>
      <c r="FH863" s="126"/>
      <c r="FI863" s="126"/>
      <c r="FJ863" s="126"/>
      <c r="FK863" s="126"/>
      <c r="FL863" s="126"/>
      <c r="FM863" s="126"/>
      <c r="FN863" s="126"/>
      <c r="FO863" s="126"/>
      <c r="FP863" s="126"/>
      <c r="FQ863" s="126"/>
      <c r="FR863" s="126"/>
      <c r="FS863" s="126"/>
      <c r="FT863" s="126"/>
      <c r="FU863" s="126"/>
      <c r="FV863" s="126"/>
      <c r="FW863" s="126"/>
      <c r="FX863" s="126"/>
      <c r="FY863" s="126"/>
      <c r="FZ863" s="126"/>
      <c r="GA863" s="126"/>
      <c r="GB863" s="126"/>
      <c r="GC863" s="126"/>
      <c r="GD863" s="126"/>
      <c r="GE863" s="126"/>
      <c r="GF863" s="126"/>
      <c r="GG863" s="126"/>
      <c r="GH863" s="126"/>
      <c r="GI863" s="126"/>
      <c r="GJ863" s="126"/>
      <c r="GK863" s="126"/>
      <c r="GL863" s="126"/>
      <c r="GM863" s="126"/>
      <c r="GN863" s="126"/>
      <c r="GO863" s="126"/>
      <c r="GP863" s="126"/>
      <c r="GQ863" s="126"/>
      <c r="GR863" s="126"/>
      <c r="GS863" s="126"/>
      <c r="GT863" s="126"/>
      <c r="GU863" s="126"/>
      <c r="GV863" s="126"/>
      <c r="GW863" s="126"/>
      <c r="GX863" s="126"/>
      <c r="GY863" s="126"/>
      <c r="GZ863" s="126"/>
      <c r="HA863" s="126"/>
      <c r="HB863" s="126"/>
      <c r="HC863" s="126"/>
      <c r="HD863" s="126"/>
      <c r="HE863" s="126"/>
      <c r="HF863" s="126"/>
      <c r="HG863" s="126"/>
      <c r="HH863" s="126"/>
      <c r="HI863" s="126"/>
      <c r="HJ863" s="126"/>
      <c r="HK863" s="126"/>
      <c r="HL863" s="126"/>
      <c r="HM863" s="126"/>
      <c r="HN863" s="126"/>
      <c r="HO863" s="126"/>
      <c r="HP863" s="126"/>
      <c r="HQ863" s="126"/>
      <c r="HR863" s="126"/>
      <c r="HS863" s="126"/>
      <c r="HT863" s="126"/>
      <c r="HU863" s="126"/>
      <c r="HV863" s="126"/>
      <c r="HW863" s="126"/>
      <c r="HX863" s="126"/>
      <c r="HY863" s="126"/>
      <c r="HZ863" s="126"/>
      <c r="IA863" s="126"/>
      <c r="IB863" s="126"/>
      <c r="IC863" s="126"/>
      <c r="ID863" s="126"/>
      <c r="IE863" s="126"/>
      <c r="IF863" s="126"/>
      <c r="IG863" s="126"/>
      <c r="IH863" s="126"/>
      <c r="II863" s="126"/>
      <c r="IJ863" s="126"/>
      <c r="IK863" s="126"/>
      <c r="IL863" s="126"/>
      <c r="IM863" s="126"/>
      <c r="IN863" s="126"/>
      <c r="IO863" s="126"/>
      <c r="IP863" s="126"/>
      <c r="IQ863" s="126"/>
      <c r="IR863" s="126"/>
      <c r="IS863" s="126"/>
    </row>
    <row r="864" spans="1:253" s="127" customFormat="1" ht="15" customHeight="1" x14ac:dyDescent="0.25">
      <c r="A864" s="126"/>
      <c r="B864" s="296"/>
      <c r="C864" s="594"/>
      <c r="D864" s="600"/>
      <c r="E864" s="300"/>
      <c r="F864" s="292"/>
      <c r="G864" s="266" t="s">
        <v>462</v>
      </c>
      <c r="H864" s="128"/>
      <c r="I864" s="128"/>
      <c r="J864" s="128"/>
      <c r="K864" s="128"/>
      <c r="L864" s="128"/>
      <c r="M864" s="128"/>
      <c r="N864" s="128"/>
      <c r="O864" s="128"/>
      <c r="P864" s="128"/>
      <c r="Q864" s="128"/>
      <c r="R864" s="128"/>
      <c r="S864" s="128"/>
      <c r="T864" s="128"/>
      <c r="U864" s="128"/>
      <c r="V864" s="189"/>
      <c r="W864" s="190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  <c r="BI864" s="126"/>
      <c r="BJ864" s="126"/>
      <c r="BK864" s="126"/>
      <c r="BL864" s="126"/>
      <c r="BM864" s="126"/>
      <c r="BN864" s="126"/>
      <c r="BO864" s="126"/>
      <c r="BP864" s="126"/>
      <c r="BQ864" s="126"/>
      <c r="BR864" s="126"/>
      <c r="BS864" s="126"/>
      <c r="BT864" s="126"/>
      <c r="BU864" s="126"/>
      <c r="BV864" s="126"/>
      <c r="BW864" s="126"/>
      <c r="BX864" s="126"/>
      <c r="BY864" s="126"/>
      <c r="BZ864" s="126"/>
      <c r="CA864" s="126"/>
      <c r="CB864" s="126"/>
      <c r="CC864" s="126"/>
      <c r="CD864" s="126"/>
      <c r="CE864" s="126"/>
      <c r="CF864" s="126"/>
      <c r="CG864" s="126"/>
      <c r="CH864" s="126"/>
      <c r="CI864" s="126"/>
      <c r="CJ864" s="126"/>
      <c r="CK864" s="126"/>
      <c r="CL864" s="126"/>
      <c r="CM864" s="126"/>
      <c r="CN864" s="126"/>
      <c r="CO864" s="126"/>
      <c r="CP864" s="126"/>
      <c r="CQ864" s="126"/>
      <c r="CR864" s="126"/>
      <c r="CS864" s="126"/>
      <c r="CT864" s="126"/>
      <c r="CU864" s="126"/>
      <c r="CV864" s="126"/>
      <c r="CW864" s="126"/>
      <c r="CX864" s="126"/>
      <c r="CY864" s="126"/>
      <c r="CZ864" s="126"/>
      <c r="DA864" s="126"/>
      <c r="DB864" s="126"/>
      <c r="DC864" s="126"/>
      <c r="DD864" s="126"/>
      <c r="DE864" s="126"/>
      <c r="DF864" s="126"/>
      <c r="DG864" s="126"/>
      <c r="DH864" s="126"/>
      <c r="DI864" s="126"/>
      <c r="DJ864" s="126"/>
      <c r="DK864" s="126"/>
      <c r="DL864" s="126"/>
      <c r="DM864" s="126"/>
      <c r="DN864" s="126"/>
      <c r="DO864" s="126"/>
      <c r="DP864" s="126"/>
      <c r="DQ864" s="126"/>
      <c r="DR864" s="126"/>
      <c r="DS864" s="126"/>
      <c r="DT864" s="126"/>
      <c r="DU864" s="126"/>
      <c r="DV864" s="126"/>
      <c r="DW864" s="126"/>
      <c r="DX864" s="126"/>
      <c r="DY864" s="126"/>
      <c r="DZ864" s="126"/>
      <c r="EA864" s="126"/>
      <c r="EB864" s="126"/>
      <c r="EC864" s="126"/>
      <c r="ED864" s="126"/>
      <c r="EE864" s="126"/>
      <c r="EF864" s="126"/>
      <c r="EG864" s="126"/>
      <c r="EH864" s="126"/>
      <c r="EI864" s="126"/>
      <c r="EJ864" s="126"/>
      <c r="EK864" s="126"/>
      <c r="EL864" s="126"/>
      <c r="EM864" s="126"/>
      <c r="EN864" s="126"/>
      <c r="EO864" s="126"/>
      <c r="EP864" s="126"/>
      <c r="EQ864" s="126"/>
      <c r="ER864" s="126"/>
      <c r="ES864" s="126"/>
      <c r="ET864" s="126"/>
      <c r="EU864" s="126"/>
      <c r="EV864" s="126"/>
      <c r="EW864" s="126"/>
      <c r="EX864" s="126"/>
      <c r="EY864" s="126"/>
      <c r="EZ864" s="126"/>
      <c r="FA864" s="126"/>
      <c r="FB864" s="126"/>
      <c r="FC864" s="126"/>
      <c r="FD864" s="126"/>
      <c r="FE864" s="126"/>
      <c r="FF864" s="126"/>
      <c r="FG864" s="126"/>
      <c r="FH864" s="126"/>
      <c r="FI864" s="126"/>
      <c r="FJ864" s="126"/>
      <c r="FK864" s="126"/>
      <c r="FL864" s="126"/>
      <c r="FM864" s="126"/>
      <c r="FN864" s="126"/>
      <c r="FO864" s="126"/>
      <c r="FP864" s="126"/>
      <c r="FQ864" s="126"/>
      <c r="FR864" s="126"/>
      <c r="FS864" s="126"/>
      <c r="FT864" s="126"/>
      <c r="FU864" s="126"/>
      <c r="FV864" s="126"/>
      <c r="FW864" s="126"/>
      <c r="FX864" s="126"/>
      <c r="FY864" s="126"/>
      <c r="FZ864" s="126"/>
      <c r="GA864" s="126"/>
      <c r="GB864" s="126"/>
      <c r="GC864" s="126"/>
      <c r="GD864" s="126"/>
      <c r="GE864" s="126"/>
      <c r="GF864" s="126"/>
      <c r="GG864" s="126"/>
      <c r="GH864" s="126"/>
      <c r="GI864" s="126"/>
      <c r="GJ864" s="126"/>
      <c r="GK864" s="126"/>
      <c r="GL864" s="126"/>
      <c r="GM864" s="126"/>
      <c r="GN864" s="126"/>
      <c r="GO864" s="126"/>
      <c r="GP864" s="126"/>
      <c r="GQ864" s="126"/>
      <c r="GR864" s="126"/>
      <c r="GS864" s="126"/>
      <c r="GT864" s="126"/>
      <c r="GU864" s="126"/>
      <c r="GV864" s="126"/>
      <c r="GW864" s="126"/>
      <c r="GX864" s="126"/>
      <c r="GY864" s="126"/>
      <c r="GZ864" s="126"/>
      <c r="HA864" s="126"/>
      <c r="HB864" s="126"/>
      <c r="HC864" s="126"/>
      <c r="HD864" s="126"/>
      <c r="HE864" s="126"/>
      <c r="HF864" s="126"/>
      <c r="HG864" s="126"/>
      <c r="HH864" s="126"/>
      <c r="HI864" s="126"/>
      <c r="HJ864" s="126"/>
      <c r="HK864" s="126"/>
      <c r="HL864" s="126"/>
      <c r="HM864" s="126"/>
      <c r="HN864" s="126"/>
      <c r="HO864" s="126"/>
      <c r="HP864" s="126"/>
      <c r="HQ864" s="126"/>
      <c r="HR864" s="126"/>
      <c r="HS864" s="126"/>
      <c r="HT864" s="126"/>
      <c r="HU864" s="126"/>
      <c r="HV864" s="126"/>
      <c r="HW864" s="126"/>
      <c r="HX864" s="126"/>
      <c r="HY864" s="126"/>
      <c r="HZ864" s="126"/>
      <c r="IA864" s="126"/>
      <c r="IB864" s="126"/>
      <c r="IC864" s="126"/>
      <c r="ID864" s="126"/>
      <c r="IE864" s="126"/>
      <c r="IF864" s="126"/>
      <c r="IG864" s="126"/>
      <c r="IH864" s="126"/>
      <c r="II864" s="126"/>
      <c r="IJ864" s="126"/>
      <c r="IK864" s="126"/>
      <c r="IL864" s="126"/>
      <c r="IM864" s="126"/>
      <c r="IN864" s="126"/>
      <c r="IO864" s="126"/>
      <c r="IP864" s="126"/>
      <c r="IQ864" s="126"/>
      <c r="IR864" s="126"/>
      <c r="IS864" s="126"/>
    </row>
    <row r="865" spans="1:253" s="127" customFormat="1" ht="15.75" customHeight="1" x14ac:dyDescent="0.25">
      <c r="A865" s="126"/>
      <c r="B865" s="296"/>
      <c r="C865" s="594"/>
      <c r="D865" s="600"/>
      <c r="E865" s="300"/>
      <c r="F865" s="267" t="s">
        <v>205</v>
      </c>
      <c r="G865" s="161"/>
      <c r="H865" s="128"/>
      <c r="I865" s="128"/>
      <c r="J865" s="128"/>
      <c r="K865" s="128"/>
      <c r="L865" s="128"/>
      <c r="M865" s="128"/>
      <c r="N865" s="128"/>
      <c r="O865" s="128"/>
      <c r="P865" s="128"/>
      <c r="Q865" s="128"/>
      <c r="R865" s="128"/>
      <c r="S865" s="128"/>
      <c r="T865" s="128"/>
      <c r="U865" s="128"/>
      <c r="V865" s="197">
        <f>SUM(G865:U865)</f>
        <v>0</v>
      </c>
      <c r="W865" s="198">
        <f>V865*G863</f>
        <v>0</v>
      </c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  <c r="BI865" s="126"/>
      <c r="BJ865" s="126"/>
      <c r="BK865" s="126"/>
      <c r="BL865" s="126"/>
      <c r="BM865" s="126"/>
      <c r="BN865" s="126"/>
      <c r="BO865" s="126"/>
      <c r="BP865" s="126"/>
      <c r="BQ865" s="126"/>
      <c r="BR865" s="126"/>
      <c r="BS865" s="126"/>
      <c r="BT865" s="126"/>
      <c r="BU865" s="126"/>
      <c r="BV865" s="126"/>
      <c r="BW865" s="126"/>
      <c r="BX865" s="126"/>
      <c r="BY865" s="126"/>
      <c r="BZ865" s="126"/>
      <c r="CA865" s="126"/>
      <c r="CB865" s="126"/>
      <c r="CC865" s="126"/>
      <c r="CD865" s="126"/>
      <c r="CE865" s="126"/>
      <c r="CF865" s="126"/>
      <c r="CG865" s="126"/>
      <c r="CH865" s="126"/>
      <c r="CI865" s="126"/>
      <c r="CJ865" s="126"/>
      <c r="CK865" s="126"/>
      <c r="CL865" s="126"/>
      <c r="CM865" s="126"/>
      <c r="CN865" s="126"/>
      <c r="CO865" s="126"/>
      <c r="CP865" s="126"/>
      <c r="CQ865" s="126"/>
      <c r="CR865" s="126"/>
      <c r="CS865" s="126"/>
      <c r="CT865" s="126"/>
      <c r="CU865" s="126"/>
      <c r="CV865" s="126"/>
      <c r="CW865" s="126"/>
      <c r="CX865" s="126"/>
      <c r="CY865" s="126"/>
      <c r="CZ865" s="126"/>
      <c r="DA865" s="126"/>
      <c r="DB865" s="126"/>
      <c r="DC865" s="126"/>
      <c r="DD865" s="126"/>
      <c r="DE865" s="126"/>
      <c r="DF865" s="126"/>
      <c r="DG865" s="126"/>
      <c r="DH865" s="126"/>
      <c r="DI865" s="126"/>
      <c r="DJ865" s="126"/>
      <c r="DK865" s="126"/>
      <c r="DL865" s="126"/>
      <c r="DM865" s="126"/>
      <c r="DN865" s="126"/>
      <c r="DO865" s="126"/>
      <c r="DP865" s="126"/>
      <c r="DQ865" s="126"/>
      <c r="DR865" s="126"/>
      <c r="DS865" s="126"/>
      <c r="DT865" s="126"/>
      <c r="DU865" s="126"/>
      <c r="DV865" s="126"/>
      <c r="DW865" s="126"/>
      <c r="DX865" s="126"/>
      <c r="DY865" s="126"/>
      <c r="DZ865" s="126"/>
      <c r="EA865" s="126"/>
      <c r="EB865" s="126"/>
      <c r="EC865" s="126"/>
      <c r="ED865" s="126"/>
      <c r="EE865" s="126"/>
      <c r="EF865" s="126"/>
      <c r="EG865" s="126"/>
      <c r="EH865" s="126"/>
      <c r="EI865" s="126"/>
      <c r="EJ865" s="126"/>
      <c r="EK865" s="126"/>
      <c r="EL865" s="126"/>
      <c r="EM865" s="126"/>
      <c r="EN865" s="126"/>
      <c r="EO865" s="126"/>
      <c r="EP865" s="126"/>
      <c r="EQ865" s="126"/>
      <c r="ER865" s="126"/>
      <c r="ES865" s="126"/>
      <c r="ET865" s="126"/>
      <c r="EU865" s="126"/>
      <c r="EV865" s="126"/>
      <c r="EW865" s="126"/>
      <c r="EX865" s="126"/>
      <c r="EY865" s="126"/>
      <c r="EZ865" s="126"/>
      <c r="FA865" s="126"/>
      <c r="FB865" s="126"/>
      <c r="FC865" s="126"/>
      <c r="FD865" s="126"/>
      <c r="FE865" s="126"/>
      <c r="FF865" s="126"/>
      <c r="FG865" s="126"/>
      <c r="FH865" s="126"/>
      <c r="FI865" s="126"/>
      <c r="FJ865" s="126"/>
      <c r="FK865" s="126"/>
      <c r="FL865" s="126"/>
      <c r="FM865" s="126"/>
      <c r="FN865" s="126"/>
      <c r="FO865" s="126"/>
      <c r="FP865" s="126"/>
      <c r="FQ865" s="126"/>
      <c r="FR865" s="126"/>
      <c r="FS865" s="126"/>
      <c r="FT865" s="126"/>
      <c r="FU865" s="126"/>
      <c r="FV865" s="126"/>
      <c r="FW865" s="126"/>
      <c r="FX865" s="126"/>
      <c r="FY865" s="126"/>
      <c r="FZ865" s="126"/>
      <c r="GA865" s="126"/>
      <c r="GB865" s="126"/>
      <c r="GC865" s="126"/>
      <c r="GD865" s="126"/>
      <c r="GE865" s="126"/>
      <c r="GF865" s="126"/>
      <c r="GG865" s="126"/>
      <c r="GH865" s="126"/>
      <c r="GI865" s="126"/>
      <c r="GJ865" s="126"/>
      <c r="GK865" s="126"/>
      <c r="GL865" s="126"/>
      <c r="GM865" s="126"/>
      <c r="GN865" s="126"/>
      <c r="GO865" s="126"/>
      <c r="GP865" s="126"/>
      <c r="GQ865" s="126"/>
      <c r="GR865" s="126"/>
      <c r="GS865" s="126"/>
      <c r="GT865" s="126"/>
      <c r="GU865" s="126"/>
      <c r="GV865" s="126"/>
      <c r="GW865" s="126"/>
      <c r="GX865" s="126"/>
      <c r="GY865" s="126"/>
      <c r="GZ865" s="126"/>
      <c r="HA865" s="126"/>
      <c r="HB865" s="126"/>
      <c r="HC865" s="126"/>
      <c r="HD865" s="126"/>
      <c r="HE865" s="126"/>
      <c r="HF865" s="126"/>
      <c r="HG865" s="126"/>
      <c r="HH865" s="126"/>
      <c r="HI865" s="126"/>
      <c r="HJ865" s="126"/>
      <c r="HK865" s="126"/>
      <c r="HL865" s="126"/>
      <c r="HM865" s="126"/>
      <c r="HN865" s="126"/>
      <c r="HO865" s="126"/>
      <c r="HP865" s="126"/>
      <c r="HQ865" s="126"/>
      <c r="HR865" s="126"/>
      <c r="HS865" s="126"/>
      <c r="HT865" s="126"/>
      <c r="HU865" s="126"/>
      <c r="HV865" s="126"/>
      <c r="HW865" s="126"/>
      <c r="HX865" s="126"/>
      <c r="HY865" s="126"/>
      <c r="HZ865" s="126"/>
      <c r="IA865" s="126"/>
      <c r="IB865" s="126"/>
      <c r="IC865" s="126"/>
      <c r="ID865" s="126"/>
      <c r="IE865" s="126"/>
      <c r="IF865" s="126"/>
      <c r="IG865" s="126"/>
      <c r="IH865" s="126"/>
      <c r="II865" s="126"/>
      <c r="IJ865" s="126"/>
      <c r="IK865" s="126"/>
      <c r="IL865" s="126"/>
      <c r="IM865" s="126"/>
      <c r="IN865" s="126"/>
      <c r="IO865" s="126"/>
      <c r="IP865" s="126"/>
      <c r="IQ865" s="126"/>
      <c r="IR865" s="126"/>
      <c r="IS865" s="126"/>
    </row>
    <row r="866" spans="1:253" s="144" customFormat="1" ht="4.5" hidden="1" customHeight="1" x14ac:dyDescent="0.25">
      <c r="A866" s="127"/>
      <c r="B866" s="107"/>
      <c r="C866" s="107"/>
      <c r="D866" s="271"/>
      <c r="E866" s="107"/>
      <c r="F866" s="199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200"/>
      <c r="W866" s="200"/>
      <c r="X866" s="127"/>
      <c r="Y866" s="127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  <c r="BE866" s="127"/>
      <c r="BF866" s="127"/>
      <c r="BG866" s="127"/>
      <c r="BH866" s="127"/>
      <c r="BI866" s="127"/>
      <c r="BJ866" s="127"/>
      <c r="BK866" s="127"/>
      <c r="BL866" s="127"/>
      <c r="BM866" s="127"/>
      <c r="BN866" s="127"/>
      <c r="BO866" s="127"/>
      <c r="BP866" s="127"/>
      <c r="BQ866" s="127"/>
      <c r="BR866" s="127"/>
      <c r="BS866" s="127"/>
      <c r="BT866" s="127"/>
      <c r="BU866" s="127"/>
      <c r="BV866" s="127"/>
      <c r="BW866" s="127"/>
      <c r="BX866" s="127"/>
      <c r="BY866" s="127"/>
      <c r="BZ866" s="127"/>
      <c r="CA866" s="127"/>
      <c r="CB866" s="127"/>
      <c r="CC866" s="127"/>
      <c r="CD866" s="127"/>
      <c r="CE866" s="127"/>
      <c r="CF866" s="127"/>
      <c r="CG866" s="127"/>
      <c r="CH866" s="127"/>
      <c r="CI866" s="127"/>
      <c r="CJ866" s="127"/>
      <c r="CK866" s="127"/>
      <c r="CL866" s="127"/>
      <c r="CM866" s="127"/>
      <c r="CN866" s="127"/>
      <c r="CO866" s="127"/>
      <c r="CP866" s="127"/>
      <c r="CQ866" s="127"/>
      <c r="CR866" s="127"/>
      <c r="CS866" s="127"/>
      <c r="CT866" s="127"/>
      <c r="CU866" s="127"/>
      <c r="CV866" s="127"/>
      <c r="CW866" s="127"/>
      <c r="CX866" s="127"/>
      <c r="CY866" s="127"/>
      <c r="CZ866" s="127"/>
      <c r="DA866" s="127"/>
      <c r="DB866" s="127"/>
      <c r="DC866" s="127"/>
      <c r="DD866" s="127"/>
      <c r="DE866" s="127"/>
      <c r="DF866" s="127"/>
      <c r="DG866" s="127"/>
      <c r="DH866" s="127"/>
      <c r="DI866" s="127"/>
      <c r="DJ866" s="127"/>
      <c r="DK866" s="127"/>
      <c r="DL866" s="127"/>
      <c r="DM866" s="127"/>
      <c r="DN866" s="127"/>
      <c r="DO866" s="127"/>
      <c r="DP866" s="127"/>
      <c r="DQ866" s="127"/>
      <c r="DR866" s="127"/>
      <c r="DS866" s="127"/>
      <c r="DT866" s="127"/>
      <c r="DU866" s="127"/>
      <c r="DV866" s="127"/>
      <c r="DW866" s="127"/>
      <c r="DX866" s="127"/>
      <c r="DY866" s="127"/>
      <c r="DZ866" s="127"/>
      <c r="EA866" s="127"/>
      <c r="EB866" s="127"/>
      <c r="EC866" s="127"/>
      <c r="ED866" s="127"/>
      <c r="EE866" s="127"/>
      <c r="EF866" s="127"/>
      <c r="EG866" s="127"/>
      <c r="EH866" s="127"/>
      <c r="EI866" s="127"/>
      <c r="EJ866" s="127"/>
      <c r="EK866" s="127"/>
      <c r="EL866" s="127"/>
      <c r="EM866" s="127"/>
      <c r="EN866" s="127"/>
      <c r="EO866" s="127"/>
      <c r="EP866" s="127"/>
      <c r="EQ866" s="127"/>
      <c r="ER866" s="127"/>
      <c r="ES866" s="127"/>
      <c r="ET866" s="127"/>
      <c r="EU866" s="127"/>
      <c r="EV866" s="127"/>
      <c r="EW866" s="127"/>
      <c r="EX866" s="127"/>
      <c r="EY866" s="127"/>
      <c r="EZ866" s="127"/>
      <c r="FA866" s="127"/>
      <c r="FB866" s="127"/>
      <c r="FC866" s="127"/>
      <c r="FD866" s="127"/>
      <c r="FE866" s="127"/>
      <c r="FF866" s="127"/>
      <c r="FG866" s="127"/>
      <c r="FH866" s="127"/>
      <c r="FI866" s="127"/>
      <c r="FJ866" s="127"/>
      <c r="FK866" s="127"/>
      <c r="FL866" s="127"/>
      <c r="FM866" s="127"/>
      <c r="FN866" s="127"/>
      <c r="FO866" s="127"/>
      <c r="FP866" s="127"/>
      <c r="FQ866" s="127"/>
      <c r="FR866" s="127"/>
      <c r="FS866" s="127"/>
      <c r="FT866" s="127"/>
      <c r="FU866" s="127"/>
      <c r="FV866" s="127"/>
      <c r="FW866" s="127"/>
      <c r="FX866" s="127"/>
      <c r="FY866" s="127"/>
      <c r="FZ866" s="127"/>
      <c r="GA866" s="127"/>
      <c r="GB866" s="127"/>
      <c r="GC866" s="127"/>
      <c r="GD866" s="127"/>
      <c r="GE866" s="127"/>
      <c r="GF866" s="127"/>
      <c r="GG866" s="127"/>
      <c r="GH866" s="127"/>
      <c r="GI866" s="127"/>
      <c r="GJ866" s="127"/>
      <c r="GK866" s="127"/>
      <c r="GL866" s="127"/>
      <c r="GM866" s="127"/>
      <c r="GN866" s="127"/>
      <c r="GO866" s="127"/>
      <c r="GP866" s="127"/>
      <c r="GQ866" s="127"/>
      <c r="GR866" s="127"/>
      <c r="GS866" s="127"/>
      <c r="GT866" s="127"/>
      <c r="GU866" s="127"/>
      <c r="GV866" s="127"/>
      <c r="GW866" s="127"/>
      <c r="GX866" s="127"/>
      <c r="GY866" s="127"/>
      <c r="GZ866" s="127"/>
      <c r="HA866" s="127"/>
      <c r="HB866" s="127"/>
      <c r="HC866" s="127"/>
      <c r="HD866" s="127"/>
      <c r="HE866" s="127"/>
      <c r="HF866" s="127"/>
      <c r="HG866" s="127"/>
      <c r="HH866" s="127"/>
      <c r="HI866" s="127"/>
      <c r="HJ866" s="127"/>
      <c r="HK866" s="127"/>
      <c r="HL866" s="127"/>
      <c r="HM866" s="127"/>
      <c r="HN866" s="127"/>
      <c r="HO866" s="127"/>
      <c r="HP866" s="127"/>
      <c r="HQ866" s="127"/>
      <c r="HR866" s="127"/>
      <c r="HS866" s="127"/>
      <c r="HT866" s="127"/>
      <c r="HU866" s="127"/>
      <c r="HV866" s="127"/>
      <c r="HW866" s="127"/>
      <c r="HX866" s="127"/>
      <c r="HY866" s="127"/>
      <c r="HZ866" s="127"/>
      <c r="IA866" s="127"/>
      <c r="IB866" s="127"/>
      <c r="IC866" s="127"/>
      <c r="ID866" s="127"/>
      <c r="IE866" s="127"/>
      <c r="IF866" s="127"/>
      <c r="IG866" s="127"/>
      <c r="IH866" s="127"/>
      <c r="II866" s="127"/>
      <c r="IJ866" s="127"/>
      <c r="IK866" s="127"/>
      <c r="IL866" s="127"/>
      <c r="IM866" s="127"/>
      <c r="IN866" s="127"/>
      <c r="IO866" s="127"/>
      <c r="IP866" s="127"/>
      <c r="IQ866" s="127"/>
      <c r="IR866" s="127"/>
      <c r="IS866" s="127"/>
    </row>
    <row r="867" spans="1:253" s="127" customFormat="1" ht="36" hidden="1" customHeight="1" x14ac:dyDescent="0.25">
      <c r="A867" s="126"/>
      <c r="B867" s="296"/>
      <c r="C867" s="587" t="s">
        <v>463</v>
      </c>
      <c r="D867" s="602" t="s">
        <v>464</v>
      </c>
      <c r="E867" s="603"/>
      <c r="F867" s="291"/>
      <c r="G867" s="265">
        <v>1635</v>
      </c>
      <c r="H867" s="128"/>
      <c r="I867" s="128"/>
      <c r="J867" s="128"/>
      <c r="K867" s="128"/>
      <c r="L867" s="128"/>
      <c r="M867" s="128"/>
      <c r="N867" s="128"/>
      <c r="O867" s="128"/>
      <c r="P867" s="128"/>
      <c r="Q867" s="128"/>
      <c r="R867" s="128"/>
      <c r="S867" s="128"/>
      <c r="T867" s="128"/>
      <c r="U867" s="128"/>
      <c r="V867" s="187"/>
      <c r="W867" s="188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26"/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  <c r="BI867" s="126"/>
      <c r="BJ867" s="126"/>
      <c r="BK867" s="126"/>
      <c r="BL867" s="126"/>
      <c r="BM867" s="126"/>
      <c r="BN867" s="126"/>
      <c r="BO867" s="126"/>
      <c r="BP867" s="126"/>
      <c r="BQ867" s="126"/>
      <c r="BR867" s="126"/>
      <c r="BS867" s="126"/>
      <c r="BT867" s="126"/>
      <c r="BU867" s="126"/>
      <c r="BV867" s="126"/>
      <c r="BW867" s="126"/>
      <c r="BX867" s="126"/>
      <c r="BY867" s="126"/>
      <c r="BZ867" s="126"/>
      <c r="CA867" s="126"/>
      <c r="CB867" s="126"/>
      <c r="CC867" s="126"/>
      <c r="CD867" s="126"/>
      <c r="CE867" s="126"/>
      <c r="CF867" s="126"/>
      <c r="CG867" s="126"/>
      <c r="CH867" s="126"/>
      <c r="CI867" s="126"/>
      <c r="CJ867" s="126"/>
      <c r="CK867" s="126"/>
      <c r="CL867" s="126"/>
      <c r="CM867" s="126"/>
      <c r="CN867" s="126"/>
      <c r="CO867" s="126"/>
      <c r="CP867" s="126"/>
      <c r="CQ867" s="126"/>
      <c r="CR867" s="126"/>
      <c r="CS867" s="126"/>
      <c r="CT867" s="126"/>
      <c r="CU867" s="126"/>
      <c r="CV867" s="126"/>
      <c r="CW867" s="126"/>
      <c r="CX867" s="126"/>
      <c r="CY867" s="126"/>
      <c r="CZ867" s="126"/>
      <c r="DA867" s="126"/>
      <c r="DB867" s="126"/>
      <c r="DC867" s="126"/>
      <c r="DD867" s="126"/>
      <c r="DE867" s="126"/>
      <c r="DF867" s="126"/>
      <c r="DG867" s="126"/>
      <c r="DH867" s="126"/>
      <c r="DI867" s="126"/>
      <c r="DJ867" s="126"/>
      <c r="DK867" s="126"/>
      <c r="DL867" s="126"/>
      <c r="DM867" s="126"/>
      <c r="DN867" s="126"/>
      <c r="DO867" s="126"/>
      <c r="DP867" s="126"/>
      <c r="DQ867" s="126"/>
      <c r="DR867" s="126"/>
      <c r="DS867" s="126"/>
      <c r="DT867" s="126"/>
      <c r="DU867" s="126"/>
      <c r="DV867" s="126"/>
      <c r="DW867" s="126"/>
      <c r="DX867" s="126"/>
      <c r="DY867" s="126"/>
      <c r="DZ867" s="126"/>
      <c r="EA867" s="126"/>
      <c r="EB867" s="126"/>
      <c r="EC867" s="126"/>
      <c r="ED867" s="126"/>
      <c r="EE867" s="126"/>
      <c r="EF867" s="126"/>
      <c r="EG867" s="126"/>
      <c r="EH867" s="126"/>
      <c r="EI867" s="126"/>
      <c r="EJ867" s="126"/>
      <c r="EK867" s="126"/>
      <c r="EL867" s="126"/>
      <c r="EM867" s="126"/>
      <c r="EN867" s="126"/>
      <c r="EO867" s="126"/>
      <c r="EP867" s="126"/>
      <c r="EQ867" s="126"/>
      <c r="ER867" s="126"/>
      <c r="ES867" s="126"/>
      <c r="ET867" s="126"/>
      <c r="EU867" s="126"/>
      <c r="EV867" s="126"/>
      <c r="EW867" s="126"/>
      <c r="EX867" s="126"/>
      <c r="EY867" s="126"/>
      <c r="EZ867" s="126"/>
      <c r="FA867" s="126"/>
      <c r="FB867" s="126"/>
      <c r="FC867" s="126"/>
      <c r="FD867" s="126"/>
      <c r="FE867" s="126"/>
      <c r="FF867" s="126"/>
      <c r="FG867" s="126"/>
      <c r="FH867" s="126"/>
      <c r="FI867" s="126"/>
      <c r="FJ867" s="126"/>
      <c r="FK867" s="126"/>
      <c r="FL867" s="126"/>
      <c r="FM867" s="126"/>
      <c r="FN867" s="126"/>
      <c r="FO867" s="126"/>
      <c r="FP867" s="126"/>
      <c r="FQ867" s="126"/>
      <c r="FR867" s="126"/>
      <c r="FS867" s="126"/>
      <c r="FT867" s="126"/>
      <c r="FU867" s="126"/>
      <c r="FV867" s="126"/>
      <c r="FW867" s="126"/>
      <c r="FX867" s="126"/>
      <c r="FY867" s="126"/>
      <c r="FZ867" s="126"/>
      <c r="GA867" s="126"/>
      <c r="GB867" s="126"/>
      <c r="GC867" s="126"/>
      <c r="GD867" s="126"/>
      <c r="GE867" s="126"/>
      <c r="GF867" s="126"/>
      <c r="GG867" s="126"/>
      <c r="GH867" s="126"/>
      <c r="GI867" s="126"/>
      <c r="GJ867" s="126"/>
      <c r="GK867" s="126"/>
      <c r="GL867" s="126"/>
      <c r="GM867" s="126"/>
      <c r="GN867" s="126"/>
      <c r="GO867" s="126"/>
      <c r="GP867" s="126"/>
      <c r="GQ867" s="126"/>
      <c r="GR867" s="126"/>
      <c r="GS867" s="126"/>
      <c r="GT867" s="126"/>
      <c r="GU867" s="126"/>
      <c r="GV867" s="126"/>
      <c r="GW867" s="126"/>
      <c r="GX867" s="126"/>
      <c r="GY867" s="126"/>
      <c r="GZ867" s="126"/>
      <c r="HA867" s="126"/>
      <c r="HB867" s="126"/>
      <c r="HC867" s="126"/>
      <c r="HD867" s="126"/>
      <c r="HE867" s="126"/>
      <c r="HF867" s="126"/>
      <c r="HG867" s="126"/>
      <c r="HH867" s="126"/>
      <c r="HI867" s="126"/>
      <c r="HJ867" s="126"/>
      <c r="HK867" s="126"/>
      <c r="HL867" s="126"/>
      <c r="HM867" s="126"/>
      <c r="HN867" s="126"/>
      <c r="HO867" s="126"/>
      <c r="HP867" s="126"/>
      <c r="HQ867" s="126"/>
      <c r="HR867" s="126"/>
      <c r="HS867" s="126"/>
      <c r="HT867" s="126"/>
      <c r="HU867" s="126"/>
      <c r="HV867" s="126"/>
      <c r="HW867" s="126"/>
      <c r="HX867" s="126"/>
      <c r="HY867" s="126"/>
      <c r="HZ867" s="126"/>
      <c r="IA867" s="126"/>
      <c r="IB867" s="126"/>
      <c r="IC867" s="126"/>
      <c r="ID867" s="126"/>
      <c r="IE867" s="126"/>
      <c r="IF867" s="126"/>
      <c r="IG867" s="126"/>
      <c r="IH867" s="126"/>
      <c r="II867" s="126"/>
      <c r="IJ867" s="126"/>
      <c r="IK867" s="126"/>
      <c r="IL867" s="126"/>
      <c r="IM867" s="126"/>
      <c r="IN867" s="126"/>
      <c r="IO867" s="126"/>
      <c r="IP867" s="126"/>
      <c r="IQ867" s="126"/>
      <c r="IR867" s="126"/>
      <c r="IS867" s="126"/>
    </row>
    <row r="868" spans="1:253" s="127" customFormat="1" ht="36" hidden="1" customHeight="1" x14ac:dyDescent="0.25">
      <c r="A868" s="126"/>
      <c r="B868" s="296"/>
      <c r="C868" s="588"/>
      <c r="D868" s="602"/>
      <c r="E868" s="300"/>
      <c r="F868" s="292"/>
      <c r="G868" s="266" t="s">
        <v>417</v>
      </c>
      <c r="H868" s="128"/>
      <c r="I868" s="128"/>
      <c r="J868" s="128"/>
      <c r="K868" s="128"/>
      <c r="L868" s="128"/>
      <c r="M868" s="128"/>
      <c r="N868" s="128"/>
      <c r="O868" s="128"/>
      <c r="P868" s="128"/>
      <c r="Q868" s="128"/>
      <c r="R868" s="128"/>
      <c r="S868" s="128"/>
      <c r="T868" s="128"/>
      <c r="U868" s="128"/>
      <c r="V868" s="189"/>
      <c r="W868" s="190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26"/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  <c r="BI868" s="126"/>
      <c r="BJ868" s="126"/>
      <c r="BK868" s="126"/>
      <c r="BL868" s="126"/>
      <c r="BM868" s="126"/>
      <c r="BN868" s="126"/>
      <c r="BO868" s="126"/>
      <c r="BP868" s="126"/>
      <c r="BQ868" s="126"/>
      <c r="BR868" s="126"/>
      <c r="BS868" s="126"/>
      <c r="BT868" s="126"/>
      <c r="BU868" s="126"/>
      <c r="BV868" s="126"/>
      <c r="BW868" s="126"/>
      <c r="BX868" s="126"/>
      <c r="BY868" s="126"/>
      <c r="BZ868" s="126"/>
      <c r="CA868" s="126"/>
      <c r="CB868" s="126"/>
      <c r="CC868" s="126"/>
      <c r="CD868" s="126"/>
      <c r="CE868" s="126"/>
      <c r="CF868" s="126"/>
      <c r="CG868" s="126"/>
      <c r="CH868" s="126"/>
      <c r="CI868" s="126"/>
      <c r="CJ868" s="126"/>
      <c r="CK868" s="126"/>
      <c r="CL868" s="126"/>
      <c r="CM868" s="126"/>
      <c r="CN868" s="126"/>
      <c r="CO868" s="126"/>
      <c r="CP868" s="126"/>
      <c r="CQ868" s="126"/>
      <c r="CR868" s="126"/>
      <c r="CS868" s="126"/>
      <c r="CT868" s="126"/>
      <c r="CU868" s="126"/>
      <c r="CV868" s="126"/>
      <c r="CW868" s="126"/>
      <c r="CX868" s="126"/>
      <c r="CY868" s="126"/>
      <c r="CZ868" s="126"/>
      <c r="DA868" s="126"/>
      <c r="DB868" s="126"/>
      <c r="DC868" s="126"/>
      <c r="DD868" s="126"/>
      <c r="DE868" s="126"/>
      <c r="DF868" s="126"/>
      <c r="DG868" s="126"/>
      <c r="DH868" s="126"/>
      <c r="DI868" s="126"/>
      <c r="DJ868" s="126"/>
      <c r="DK868" s="126"/>
      <c r="DL868" s="126"/>
      <c r="DM868" s="126"/>
      <c r="DN868" s="126"/>
      <c r="DO868" s="126"/>
      <c r="DP868" s="126"/>
      <c r="DQ868" s="126"/>
      <c r="DR868" s="126"/>
      <c r="DS868" s="126"/>
      <c r="DT868" s="126"/>
      <c r="DU868" s="126"/>
      <c r="DV868" s="126"/>
      <c r="DW868" s="126"/>
      <c r="DX868" s="126"/>
      <c r="DY868" s="126"/>
      <c r="DZ868" s="126"/>
      <c r="EA868" s="126"/>
      <c r="EB868" s="126"/>
      <c r="EC868" s="126"/>
      <c r="ED868" s="126"/>
      <c r="EE868" s="126"/>
      <c r="EF868" s="126"/>
      <c r="EG868" s="126"/>
      <c r="EH868" s="126"/>
      <c r="EI868" s="126"/>
      <c r="EJ868" s="126"/>
      <c r="EK868" s="126"/>
      <c r="EL868" s="126"/>
      <c r="EM868" s="126"/>
      <c r="EN868" s="126"/>
      <c r="EO868" s="126"/>
      <c r="EP868" s="126"/>
      <c r="EQ868" s="126"/>
      <c r="ER868" s="126"/>
      <c r="ES868" s="126"/>
      <c r="ET868" s="126"/>
      <c r="EU868" s="126"/>
      <c r="EV868" s="126"/>
      <c r="EW868" s="126"/>
      <c r="EX868" s="126"/>
      <c r="EY868" s="126"/>
      <c r="EZ868" s="126"/>
      <c r="FA868" s="126"/>
      <c r="FB868" s="126"/>
      <c r="FC868" s="126"/>
      <c r="FD868" s="126"/>
      <c r="FE868" s="126"/>
      <c r="FF868" s="126"/>
      <c r="FG868" s="126"/>
      <c r="FH868" s="126"/>
      <c r="FI868" s="126"/>
      <c r="FJ868" s="126"/>
      <c r="FK868" s="126"/>
      <c r="FL868" s="126"/>
      <c r="FM868" s="126"/>
      <c r="FN868" s="126"/>
      <c r="FO868" s="126"/>
      <c r="FP868" s="126"/>
      <c r="FQ868" s="126"/>
      <c r="FR868" s="126"/>
      <c r="FS868" s="126"/>
      <c r="FT868" s="126"/>
      <c r="FU868" s="126"/>
      <c r="FV868" s="126"/>
      <c r="FW868" s="126"/>
      <c r="FX868" s="126"/>
      <c r="FY868" s="126"/>
      <c r="FZ868" s="126"/>
      <c r="GA868" s="126"/>
      <c r="GB868" s="126"/>
      <c r="GC868" s="126"/>
      <c r="GD868" s="126"/>
      <c r="GE868" s="126"/>
      <c r="GF868" s="126"/>
      <c r="GG868" s="126"/>
      <c r="GH868" s="126"/>
      <c r="GI868" s="126"/>
      <c r="GJ868" s="126"/>
      <c r="GK868" s="126"/>
      <c r="GL868" s="126"/>
      <c r="GM868" s="126"/>
      <c r="GN868" s="126"/>
      <c r="GO868" s="126"/>
      <c r="GP868" s="126"/>
      <c r="GQ868" s="126"/>
      <c r="GR868" s="126"/>
      <c r="GS868" s="126"/>
      <c r="GT868" s="126"/>
      <c r="GU868" s="126"/>
      <c r="GV868" s="126"/>
      <c r="GW868" s="126"/>
      <c r="GX868" s="126"/>
      <c r="GY868" s="126"/>
      <c r="GZ868" s="126"/>
      <c r="HA868" s="126"/>
      <c r="HB868" s="126"/>
      <c r="HC868" s="126"/>
      <c r="HD868" s="126"/>
      <c r="HE868" s="126"/>
      <c r="HF868" s="126"/>
      <c r="HG868" s="126"/>
      <c r="HH868" s="126"/>
      <c r="HI868" s="126"/>
      <c r="HJ868" s="126"/>
      <c r="HK868" s="126"/>
      <c r="HL868" s="126"/>
      <c r="HM868" s="126"/>
      <c r="HN868" s="126"/>
      <c r="HO868" s="126"/>
      <c r="HP868" s="126"/>
      <c r="HQ868" s="126"/>
      <c r="HR868" s="126"/>
      <c r="HS868" s="126"/>
      <c r="HT868" s="126"/>
      <c r="HU868" s="126"/>
      <c r="HV868" s="126"/>
      <c r="HW868" s="126"/>
      <c r="HX868" s="126"/>
      <c r="HY868" s="126"/>
      <c r="HZ868" s="126"/>
      <c r="IA868" s="126"/>
      <c r="IB868" s="126"/>
      <c r="IC868" s="126"/>
      <c r="ID868" s="126"/>
      <c r="IE868" s="126"/>
      <c r="IF868" s="126"/>
      <c r="IG868" s="126"/>
      <c r="IH868" s="126"/>
      <c r="II868" s="126"/>
      <c r="IJ868" s="126"/>
      <c r="IK868" s="126"/>
      <c r="IL868" s="126"/>
      <c r="IM868" s="126"/>
      <c r="IN868" s="126"/>
      <c r="IO868" s="126"/>
      <c r="IP868" s="126"/>
      <c r="IQ868" s="126"/>
      <c r="IR868" s="126"/>
      <c r="IS868" s="126"/>
    </row>
    <row r="869" spans="1:253" s="127" customFormat="1" ht="36" hidden="1" customHeight="1" x14ac:dyDescent="0.25">
      <c r="A869" s="279"/>
      <c r="B869" s="296"/>
      <c r="C869" s="601"/>
      <c r="D869" s="602"/>
      <c r="E869" s="300"/>
      <c r="F869" s="267" t="s">
        <v>205</v>
      </c>
      <c r="G869" s="253"/>
      <c r="H869" s="128"/>
      <c r="I869" s="128"/>
      <c r="J869" s="128"/>
      <c r="K869" s="128"/>
      <c r="L869" s="128"/>
      <c r="M869" s="128"/>
      <c r="N869" s="128"/>
      <c r="O869" s="128"/>
      <c r="P869" s="128"/>
      <c r="Q869" s="128"/>
      <c r="R869" s="128"/>
      <c r="S869" s="128"/>
      <c r="T869" s="128"/>
      <c r="U869" s="128"/>
      <c r="V869" s="197">
        <f>SUM(G869:U869)</f>
        <v>0</v>
      </c>
      <c r="W869" s="198">
        <f>V869*G867</f>
        <v>0</v>
      </c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26"/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  <c r="BI869" s="126"/>
      <c r="BJ869" s="126"/>
      <c r="BK869" s="126"/>
      <c r="BL869" s="126"/>
      <c r="BM869" s="126"/>
      <c r="BN869" s="126"/>
      <c r="BO869" s="126"/>
      <c r="BP869" s="126"/>
      <c r="BQ869" s="126"/>
      <c r="BR869" s="126"/>
      <c r="BS869" s="126"/>
      <c r="BT869" s="126"/>
      <c r="BU869" s="126"/>
      <c r="BV869" s="126"/>
      <c r="BW869" s="126"/>
      <c r="BX869" s="126"/>
      <c r="BY869" s="126"/>
      <c r="BZ869" s="126"/>
      <c r="CA869" s="126"/>
      <c r="CB869" s="126"/>
      <c r="CC869" s="126"/>
      <c r="CD869" s="126"/>
      <c r="CE869" s="126"/>
      <c r="CF869" s="126"/>
      <c r="CG869" s="126"/>
      <c r="CH869" s="126"/>
      <c r="CI869" s="126"/>
      <c r="CJ869" s="126"/>
      <c r="CK869" s="126"/>
      <c r="CL869" s="126"/>
      <c r="CM869" s="126"/>
      <c r="CN869" s="126"/>
      <c r="CO869" s="126"/>
      <c r="CP869" s="126"/>
      <c r="CQ869" s="126"/>
      <c r="CR869" s="126"/>
      <c r="CS869" s="126"/>
      <c r="CT869" s="126"/>
      <c r="CU869" s="126"/>
      <c r="CV869" s="126"/>
      <c r="CW869" s="126"/>
      <c r="CX869" s="126"/>
      <c r="CY869" s="126"/>
      <c r="CZ869" s="126"/>
      <c r="DA869" s="126"/>
      <c r="DB869" s="126"/>
      <c r="DC869" s="126"/>
      <c r="DD869" s="126"/>
      <c r="DE869" s="126"/>
      <c r="DF869" s="126"/>
      <c r="DG869" s="126"/>
      <c r="DH869" s="126"/>
      <c r="DI869" s="126"/>
      <c r="DJ869" s="126"/>
      <c r="DK869" s="126"/>
      <c r="DL869" s="126"/>
      <c r="DM869" s="126"/>
      <c r="DN869" s="126"/>
      <c r="DO869" s="126"/>
      <c r="DP869" s="126"/>
      <c r="DQ869" s="126"/>
      <c r="DR869" s="126"/>
      <c r="DS869" s="126"/>
      <c r="DT869" s="126"/>
      <c r="DU869" s="126"/>
      <c r="DV869" s="126"/>
      <c r="DW869" s="126"/>
      <c r="DX869" s="126"/>
      <c r="DY869" s="126"/>
      <c r="DZ869" s="126"/>
      <c r="EA869" s="126"/>
      <c r="EB869" s="126"/>
      <c r="EC869" s="126"/>
      <c r="ED869" s="126"/>
      <c r="EE869" s="126"/>
      <c r="EF869" s="126"/>
      <c r="EG869" s="126"/>
      <c r="EH869" s="126"/>
      <c r="EI869" s="126"/>
      <c r="EJ869" s="126"/>
      <c r="EK869" s="126"/>
      <c r="EL869" s="126"/>
      <c r="EM869" s="126"/>
      <c r="EN869" s="126"/>
      <c r="EO869" s="126"/>
      <c r="EP869" s="126"/>
      <c r="EQ869" s="126"/>
      <c r="ER869" s="126"/>
      <c r="ES869" s="126"/>
      <c r="ET869" s="126"/>
      <c r="EU869" s="126"/>
      <c r="EV869" s="126"/>
      <c r="EW869" s="126"/>
      <c r="EX869" s="126"/>
      <c r="EY869" s="126"/>
      <c r="EZ869" s="126"/>
      <c r="FA869" s="126"/>
      <c r="FB869" s="126"/>
      <c r="FC869" s="126"/>
      <c r="FD869" s="126"/>
      <c r="FE869" s="126"/>
      <c r="FF869" s="126"/>
      <c r="FG869" s="126"/>
      <c r="FH869" s="126"/>
      <c r="FI869" s="126"/>
      <c r="FJ869" s="126"/>
      <c r="FK869" s="126"/>
      <c r="FL869" s="126"/>
      <c r="FM869" s="126"/>
      <c r="FN869" s="126"/>
      <c r="FO869" s="126"/>
      <c r="FP869" s="126"/>
      <c r="FQ869" s="126"/>
      <c r="FR869" s="126"/>
      <c r="FS869" s="126"/>
      <c r="FT869" s="126"/>
      <c r="FU869" s="126"/>
      <c r="FV869" s="126"/>
      <c r="FW869" s="126"/>
      <c r="FX869" s="126"/>
      <c r="FY869" s="126"/>
      <c r="FZ869" s="126"/>
      <c r="GA869" s="126"/>
      <c r="GB869" s="126"/>
      <c r="GC869" s="126"/>
      <c r="GD869" s="126"/>
      <c r="GE869" s="126"/>
      <c r="GF869" s="126"/>
      <c r="GG869" s="126"/>
      <c r="GH869" s="126"/>
      <c r="GI869" s="126"/>
      <c r="GJ869" s="126"/>
      <c r="GK869" s="126"/>
      <c r="GL869" s="126"/>
      <c r="GM869" s="126"/>
      <c r="GN869" s="126"/>
      <c r="GO869" s="126"/>
      <c r="GP869" s="126"/>
      <c r="GQ869" s="126"/>
      <c r="GR869" s="126"/>
      <c r="GS869" s="126"/>
      <c r="GT869" s="126"/>
      <c r="GU869" s="126"/>
      <c r="GV869" s="126"/>
      <c r="GW869" s="126"/>
      <c r="GX869" s="126"/>
      <c r="GY869" s="126"/>
      <c r="GZ869" s="126"/>
      <c r="HA869" s="126"/>
      <c r="HB869" s="126"/>
      <c r="HC869" s="126"/>
      <c r="HD869" s="126"/>
      <c r="HE869" s="126"/>
      <c r="HF869" s="126"/>
      <c r="HG869" s="126"/>
      <c r="HH869" s="126"/>
      <c r="HI869" s="126"/>
      <c r="HJ869" s="126"/>
      <c r="HK869" s="126"/>
      <c r="HL869" s="126"/>
      <c r="HM869" s="126"/>
      <c r="HN869" s="126"/>
      <c r="HO869" s="126"/>
      <c r="HP869" s="126"/>
      <c r="HQ869" s="126"/>
      <c r="HR869" s="126"/>
      <c r="HS869" s="126"/>
      <c r="HT869" s="126"/>
      <c r="HU869" s="126"/>
      <c r="HV869" s="126"/>
      <c r="HW869" s="126"/>
      <c r="HX869" s="126"/>
      <c r="HY869" s="126"/>
      <c r="HZ869" s="126"/>
      <c r="IA869" s="126"/>
      <c r="IB869" s="126"/>
      <c r="IC869" s="126"/>
      <c r="ID869" s="126"/>
      <c r="IE869" s="126"/>
      <c r="IF869" s="126"/>
      <c r="IG869" s="126"/>
      <c r="IH869" s="126"/>
      <c r="II869" s="126"/>
      <c r="IJ869" s="126"/>
      <c r="IK869" s="126"/>
      <c r="IL869" s="126"/>
      <c r="IM869" s="126"/>
      <c r="IN869" s="126"/>
      <c r="IO869" s="126"/>
      <c r="IP869" s="126"/>
      <c r="IQ869" s="126"/>
      <c r="IR869" s="126"/>
      <c r="IS869" s="126"/>
    </row>
    <row r="870" spans="1:253" s="127" customFormat="1" ht="36" hidden="1" customHeight="1" x14ac:dyDescent="0.25">
      <c r="A870" s="126"/>
      <c r="B870" s="296"/>
      <c r="C870" s="587" t="s">
        <v>465</v>
      </c>
      <c r="D870" s="602" t="s">
        <v>466</v>
      </c>
      <c r="E870" s="300"/>
      <c r="F870" s="291"/>
      <c r="G870" s="265">
        <v>1975</v>
      </c>
      <c r="H870" s="128"/>
      <c r="I870" s="128"/>
      <c r="J870" s="128"/>
      <c r="K870" s="128"/>
      <c r="L870" s="128"/>
      <c r="M870" s="128"/>
      <c r="N870" s="128"/>
      <c r="O870" s="128"/>
      <c r="P870" s="128"/>
      <c r="Q870" s="128"/>
      <c r="R870" s="128"/>
      <c r="S870" s="128"/>
      <c r="T870" s="128"/>
      <c r="U870" s="128"/>
      <c r="V870" s="187"/>
      <c r="W870" s="188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26"/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  <c r="BI870" s="126"/>
      <c r="BJ870" s="126"/>
      <c r="BK870" s="126"/>
      <c r="BL870" s="126"/>
      <c r="BM870" s="126"/>
      <c r="BN870" s="126"/>
      <c r="BO870" s="126"/>
      <c r="BP870" s="126"/>
      <c r="BQ870" s="126"/>
      <c r="BR870" s="126"/>
      <c r="BS870" s="126"/>
      <c r="BT870" s="126"/>
      <c r="BU870" s="126"/>
      <c r="BV870" s="126"/>
      <c r="BW870" s="126"/>
      <c r="BX870" s="126"/>
      <c r="BY870" s="126"/>
      <c r="BZ870" s="126"/>
      <c r="CA870" s="126"/>
      <c r="CB870" s="126"/>
      <c r="CC870" s="126"/>
      <c r="CD870" s="126"/>
      <c r="CE870" s="126"/>
      <c r="CF870" s="126"/>
      <c r="CG870" s="126"/>
      <c r="CH870" s="126"/>
      <c r="CI870" s="126"/>
      <c r="CJ870" s="126"/>
      <c r="CK870" s="126"/>
      <c r="CL870" s="126"/>
      <c r="CM870" s="126"/>
      <c r="CN870" s="126"/>
      <c r="CO870" s="126"/>
      <c r="CP870" s="126"/>
      <c r="CQ870" s="126"/>
      <c r="CR870" s="126"/>
      <c r="CS870" s="126"/>
      <c r="CT870" s="126"/>
      <c r="CU870" s="126"/>
      <c r="CV870" s="126"/>
      <c r="CW870" s="126"/>
      <c r="CX870" s="126"/>
      <c r="CY870" s="126"/>
      <c r="CZ870" s="126"/>
      <c r="DA870" s="126"/>
      <c r="DB870" s="126"/>
      <c r="DC870" s="126"/>
      <c r="DD870" s="126"/>
      <c r="DE870" s="126"/>
      <c r="DF870" s="126"/>
      <c r="DG870" s="126"/>
      <c r="DH870" s="126"/>
      <c r="DI870" s="126"/>
      <c r="DJ870" s="126"/>
      <c r="DK870" s="126"/>
      <c r="DL870" s="126"/>
      <c r="DM870" s="126"/>
      <c r="DN870" s="126"/>
      <c r="DO870" s="126"/>
      <c r="DP870" s="126"/>
      <c r="DQ870" s="126"/>
      <c r="DR870" s="126"/>
      <c r="DS870" s="126"/>
      <c r="DT870" s="126"/>
      <c r="DU870" s="126"/>
      <c r="DV870" s="126"/>
      <c r="DW870" s="126"/>
      <c r="DX870" s="126"/>
      <c r="DY870" s="126"/>
      <c r="DZ870" s="126"/>
      <c r="EA870" s="126"/>
      <c r="EB870" s="126"/>
      <c r="EC870" s="126"/>
      <c r="ED870" s="126"/>
      <c r="EE870" s="126"/>
      <c r="EF870" s="126"/>
      <c r="EG870" s="126"/>
      <c r="EH870" s="126"/>
      <c r="EI870" s="126"/>
      <c r="EJ870" s="126"/>
      <c r="EK870" s="126"/>
      <c r="EL870" s="126"/>
      <c r="EM870" s="126"/>
      <c r="EN870" s="126"/>
      <c r="EO870" s="126"/>
      <c r="EP870" s="126"/>
      <c r="EQ870" s="126"/>
      <c r="ER870" s="126"/>
      <c r="ES870" s="126"/>
      <c r="ET870" s="126"/>
      <c r="EU870" s="126"/>
      <c r="EV870" s="126"/>
      <c r="EW870" s="126"/>
      <c r="EX870" s="126"/>
      <c r="EY870" s="126"/>
      <c r="EZ870" s="126"/>
      <c r="FA870" s="126"/>
      <c r="FB870" s="126"/>
      <c r="FC870" s="126"/>
      <c r="FD870" s="126"/>
      <c r="FE870" s="126"/>
      <c r="FF870" s="126"/>
      <c r="FG870" s="126"/>
      <c r="FH870" s="126"/>
      <c r="FI870" s="126"/>
      <c r="FJ870" s="126"/>
      <c r="FK870" s="126"/>
      <c r="FL870" s="126"/>
      <c r="FM870" s="126"/>
      <c r="FN870" s="126"/>
      <c r="FO870" s="126"/>
      <c r="FP870" s="126"/>
      <c r="FQ870" s="126"/>
      <c r="FR870" s="126"/>
      <c r="FS870" s="126"/>
      <c r="FT870" s="126"/>
      <c r="FU870" s="126"/>
      <c r="FV870" s="126"/>
      <c r="FW870" s="126"/>
      <c r="FX870" s="126"/>
      <c r="FY870" s="126"/>
      <c r="FZ870" s="126"/>
      <c r="GA870" s="126"/>
      <c r="GB870" s="126"/>
      <c r="GC870" s="126"/>
      <c r="GD870" s="126"/>
      <c r="GE870" s="126"/>
      <c r="GF870" s="126"/>
      <c r="GG870" s="126"/>
      <c r="GH870" s="126"/>
      <c r="GI870" s="126"/>
      <c r="GJ870" s="126"/>
      <c r="GK870" s="126"/>
      <c r="GL870" s="126"/>
      <c r="GM870" s="126"/>
      <c r="GN870" s="126"/>
      <c r="GO870" s="126"/>
      <c r="GP870" s="126"/>
      <c r="GQ870" s="126"/>
      <c r="GR870" s="126"/>
      <c r="GS870" s="126"/>
      <c r="GT870" s="126"/>
      <c r="GU870" s="126"/>
      <c r="GV870" s="126"/>
      <c r="GW870" s="126"/>
      <c r="GX870" s="126"/>
      <c r="GY870" s="126"/>
      <c r="GZ870" s="126"/>
      <c r="HA870" s="126"/>
      <c r="HB870" s="126"/>
      <c r="HC870" s="126"/>
      <c r="HD870" s="126"/>
      <c r="HE870" s="126"/>
      <c r="HF870" s="126"/>
      <c r="HG870" s="126"/>
      <c r="HH870" s="126"/>
      <c r="HI870" s="126"/>
      <c r="HJ870" s="126"/>
      <c r="HK870" s="126"/>
      <c r="HL870" s="126"/>
      <c r="HM870" s="126"/>
      <c r="HN870" s="126"/>
      <c r="HO870" s="126"/>
      <c r="HP870" s="126"/>
      <c r="HQ870" s="126"/>
      <c r="HR870" s="126"/>
      <c r="HS870" s="126"/>
      <c r="HT870" s="126"/>
      <c r="HU870" s="126"/>
      <c r="HV870" s="126"/>
      <c r="HW870" s="126"/>
      <c r="HX870" s="126"/>
      <c r="HY870" s="126"/>
      <c r="HZ870" s="126"/>
      <c r="IA870" s="126"/>
      <c r="IB870" s="126"/>
      <c r="IC870" s="126"/>
      <c r="ID870" s="126"/>
      <c r="IE870" s="126"/>
      <c r="IF870" s="126"/>
      <c r="IG870" s="126"/>
      <c r="IH870" s="126"/>
      <c r="II870" s="126"/>
      <c r="IJ870" s="126"/>
      <c r="IK870" s="126"/>
      <c r="IL870" s="126"/>
      <c r="IM870" s="126"/>
      <c r="IN870" s="126"/>
      <c r="IO870" s="126"/>
      <c r="IP870" s="126"/>
      <c r="IQ870" s="126"/>
      <c r="IR870" s="126"/>
      <c r="IS870" s="126"/>
    </row>
    <row r="871" spans="1:253" s="127" customFormat="1" ht="36" hidden="1" customHeight="1" x14ac:dyDescent="0.25">
      <c r="A871" s="126"/>
      <c r="B871" s="296"/>
      <c r="C871" s="588"/>
      <c r="D871" s="602"/>
      <c r="E871" s="300"/>
      <c r="F871" s="292"/>
      <c r="G871" s="266" t="s">
        <v>417</v>
      </c>
      <c r="H871" s="128"/>
      <c r="I871" s="128"/>
      <c r="J871" s="128"/>
      <c r="K871" s="128"/>
      <c r="L871" s="128"/>
      <c r="M871" s="128"/>
      <c r="N871" s="128"/>
      <c r="O871" s="128"/>
      <c r="P871" s="128"/>
      <c r="Q871" s="128"/>
      <c r="R871" s="128"/>
      <c r="S871" s="128"/>
      <c r="T871" s="128"/>
      <c r="U871" s="128"/>
      <c r="V871" s="189"/>
      <c r="W871" s="190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  <c r="BI871" s="126"/>
      <c r="BJ871" s="126"/>
      <c r="BK871" s="126"/>
      <c r="BL871" s="126"/>
      <c r="BM871" s="126"/>
      <c r="BN871" s="126"/>
      <c r="BO871" s="126"/>
      <c r="BP871" s="126"/>
      <c r="BQ871" s="126"/>
      <c r="BR871" s="126"/>
      <c r="BS871" s="126"/>
      <c r="BT871" s="126"/>
      <c r="BU871" s="126"/>
      <c r="BV871" s="126"/>
      <c r="BW871" s="126"/>
      <c r="BX871" s="126"/>
      <c r="BY871" s="126"/>
      <c r="BZ871" s="126"/>
      <c r="CA871" s="126"/>
      <c r="CB871" s="126"/>
      <c r="CC871" s="126"/>
      <c r="CD871" s="126"/>
      <c r="CE871" s="126"/>
      <c r="CF871" s="126"/>
      <c r="CG871" s="126"/>
      <c r="CH871" s="126"/>
      <c r="CI871" s="126"/>
      <c r="CJ871" s="126"/>
      <c r="CK871" s="126"/>
      <c r="CL871" s="126"/>
      <c r="CM871" s="126"/>
      <c r="CN871" s="126"/>
      <c r="CO871" s="126"/>
      <c r="CP871" s="126"/>
      <c r="CQ871" s="126"/>
      <c r="CR871" s="126"/>
      <c r="CS871" s="126"/>
      <c r="CT871" s="126"/>
      <c r="CU871" s="126"/>
      <c r="CV871" s="126"/>
      <c r="CW871" s="126"/>
      <c r="CX871" s="126"/>
      <c r="CY871" s="126"/>
      <c r="CZ871" s="126"/>
      <c r="DA871" s="126"/>
      <c r="DB871" s="126"/>
      <c r="DC871" s="126"/>
      <c r="DD871" s="126"/>
      <c r="DE871" s="126"/>
      <c r="DF871" s="126"/>
      <c r="DG871" s="126"/>
      <c r="DH871" s="126"/>
      <c r="DI871" s="126"/>
      <c r="DJ871" s="126"/>
      <c r="DK871" s="126"/>
      <c r="DL871" s="126"/>
      <c r="DM871" s="126"/>
      <c r="DN871" s="126"/>
      <c r="DO871" s="126"/>
      <c r="DP871" s="126"/>
      <c r="DQ871" s="126"/>
      <c r="DR871" s="126"/>
      <c r="DS871" s="126"/>
      <c r="DT871" s="126"/>
      <c r="DU871" s="126"/>
      <c r="DV871" s="126"/>
      <c r="DW871" s="126"/>
      <c r="DX871" s="126"/>
      <c r="DY871" s="126"/>
      <c r="DZ871" s="126"/>
      <c r="EA871" s="126"/>
      <c r="EB871" s="126"/>
      <c r="EC871" s="126"/>
      <c r="ED871" s="126"/>
      <c r="EE871" s="126"/>
      <c r="EF871" s="126"/>
      <c r="EG871" s="126"/>
      <c r="EH871" s="126"/>
      <c r="EI871" s="126"/>
      <c r="EJ871" s="126"/>
      <c r="EK871" s="126"/>
      <c r="EL871" s="126"/>
      <c r="EM871" s="126"/>
      <c r="EN871" s="126"/>
      <c r="EO871" s="126"/>
      <c r="EP871" s="126"/>
      <c r="EQ871" s="126"/>
      <c r="ER871" s="126"/>
      <c r="ES871" s="126"/>
      <c r="ET871" s="126"/>
      <c r="EU871" s="126"/>
      <c r="EV871" s="126"/>
      <c r="EW871" s="126"/>
      <c r="EX871" s="126"/>
      <c r="EY871" s="126"/>
      <c r="EZ871" s="126"/>
      <c r="FA871" s="126"/>
      <c r="FB871" s="126"/>
      <c r="FC871" s="126"/>
      <c r="FD871" s="126"/>
      <c r="FE871" s="126"/>
      <c r="FF871" s="126"/>
      <c r="FG871" s="126"/>
      <c r="FH871" s="126"/>
      <c r="FI871" s="126"/>
      <c r="FJ871" s="126"/>
      <c r="FK871" s="126"/>
      <c r="FL871" s="126"/>
      <c r="FM871" s="126"/>
      <c r="FN871" s="126"/>
      <c r="FO871" s="126"/>
      <c r="FP871" s="126"/>
      <c r="FQ871" s="126"/>
      <c r="FR871" s="126"/>
      <c r="FS871" s="126"/>
      <c r="FT871" s="126"/>
      <c r="FU871" s="126"/>
      <c r="FV871" s="126"/>
      <c r="FW871" s="126"/>
      <c r="FX871" s="126"/>
      <c r="FY871" s="126"/>
      <c r="FZ871" s="126"/>
      <c r="GA871" s="126"/>
      <c r="GB871" s="126"/>
      <c r="GC871" s="126"/>
      <c r="GD871" s="126"/>
      <c r="GE871" s="126"/>
      <c r="GF871" s="126"/>
      <c r="GG871" s="126"/>
      <c r="GH871" s="126"/>
      <c r="GI871" s="126"/>
      <c r="GJ871" s="126"/>
      <c r="GK871" s="126"/>
      <c r="GL871" s="126"/>
      <c r="GM871" s="126"/>
      <c r="GN871" s="126"/>
      <c r="GO871" s="126"/>
      <c r="GP871" s="126"/>
      <c r="GQ871" s="126"/>
      <c r="GR871" s="126"/>
      <c r="GS871" s="126"/>
      <c r="GT871" s="126"/>
      <c r="GU871" s="126"/>
      <c r="GV871" s="126"/>
      <c r="GW871" s="126"/>
      <c r="GX871" s="126"/>
      <c r="GY871" s="126"/>
      <c r="GZ871" s="126"/>
      <c r="HA871" s="126"/>
      <c r="HB871" s="126"/>
      <c r="HC871" s="126"/>
      <c r="HD871" s="126"/>
      <c r="HE871" s="126"/>
      <c r="HF871" s="126"/>
      <c r="HG871" s="126"/>
      <c r="HH871" s="126"/>
      <c r="HI871" s="126"/>
      <c r="HJ871" s="126"/>
      <c r="HK871" s="126"/>
      <c r="HL871" s="126"/>
      <c r="HM871" s="126"/>
      <c r="HN871" s="126"/>
      <c r="HO871" s="126"/>
      <c r="HP871" s="126"/>
      <c r="HQ871" s="126"/>
      <c r="HR871" s="126"/>
      <c r="HS871" s="126"/>
      <c r="HT871" s="126"/>
      <c r="HU871" s="126"/>
      <c r="HV871" s="126"/>
      <c r="HW871" s="126"/>
      <c r="HX871" s="126"/>
      <c r="HY871" s="126"/>
      <c r="HZ871" s="126"/>
      <c r="IA871" s="126"/>
      <c r="IB871" s="126"/>
      <c r="IC871" s="126"/>
      <c r="ID871" s="126"/>
      <c r="IE871" s="126"/>
      <c r="IF871" s="126"/>
      <c r="IG871" s="126"/>
      <c r="IH871" s="126"/>
      <c r="II871" s="126"/>
      <c r="IJ871" s="126"/>
      <c r="IK871" s="126"/>
      <c r="IL871" s="126"/>
      <c r="IM871" s="126"/>
      <c r="IN871" s="126"/>
      <c r="IO871" s="126"/>
      <c r="IP871" s="126"/>
      <c r="IQ871" s="126"/>
      <c r="IR871" s="126"/>
      <c r="IS871" s="126"/>
    </row>
    <row r="872" spans="1:253" s="127" customFormat="1" ht="36" hidden="1" customHeight="1" x14ac:dyDescent="0.25">
      <c r="A872" s="279"/>
      <c r="B872" s="296"/>
      <c r="C872" s="601"/>
      <c r="D872" s="602"/>
      <c r="E872" s="300"/>
      <c r="F872" s="267" t="s">
        <v>205</v>
      </c>
      <c r="G872" s="253"/>
      <c r="H872" s="128"/>
      <c r="I872" s="128"/>
      <c r="J872" s="128"/>
      <c r="K872" s="128"/>
      <c r="L872" s="128"/>
      <c r="M872" s="128"/>
      <c r="N872" s="128"/>
      <c r="O872" s="128"/>
      <c r="P872" s="128"/>
      <c r="Q872" s="128"/>
      <c r="R872" s="128"/>
      <c r="S872" s="128"/>
      <c r="T872" s="128"/>
      <c r="U872" s="128"/>
      <c r="V872" s="197">
        <f>SUM(G872:U872)</f>
        <v>0</v>
      </c>
      <c r="W872" s="198">
        <f>V872*G870</f>
        <v>0</v>
      </c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  <c r="BI872" s="126"/>
      <c r="BJ872" s="126"/>
      <c r="BK872" s="126"/>
      <c r="BL872" s="126"/>
      <c r="BM872" s="126"/>
      <c r="BN872" s="126"/>
      <c r="BO872" s="126"/>
      <c r="BP872" s="126"/>
      <c r="BQ872" s="126"/>
      <c r="BR872" s="126"/>
      <c r="BS872" s="126"/>
      <c r="BT872" s="126"/>
      <c r="BU872" s="126"/>
      <c r="BV872" s="126"/>
      <c r="BW872" s="126"/>
      <c r="BX872" s="126"/>
      <c r="BY872" s="126"/>
      <c r="BZ872" s="126"/>
      <c r="CA872" s="126"/>
      <c r="CB872" s="126"/>
      <c r="CC872" s="126"/>
      <c r="CD872" s="126"/>
      <c r="CE872" s="126"/>
      <c r="CF872" s="126"/>
      <c r="CG872" s="126"/>
      <c r="CH872" s="126"/>
      <c r="CI872" s="126"/>
      <c r="CJ872" s="126"/>
      <c r="CK872" s="126"/>
      <c r="CL872" s="126"/>
      <c r="CM872" s="126"/>
      <c r="CN872" s="126"/>
      <c r="CO872" s="126"/>
      <c r="CP872" s="126"/>
      <c r="CQ872" s="126"/>
      <c r="CR872" s="126"/>
      <c r="CS872" s="126"/>
      <c r="CT872" s="126"/>
      <c r="CU872" s="126"/>
      <c r="CV872" s="126"/>
      <c r="CW872" s="126"/>
      <c r="CX872" s="126"/>
      <c r="CY872" s="126"/>
      <c r="CZ872" s="126"/>
      <c r="DA872" s="126"/>
      <c r="DB872" s="126"/>
      <c r="DC872" s="126"/>
      <c r="DD872" s="126"/>
      <c r="DE872" s="126"/>
      <c r="DF872" s="126"/>
      <c r="DG872" s="126"/>
      <c r="DH872" s="126"/>
      <c r="DI872" s="126"/>
      <c r="DJ872" s="126"/>
      <c r="DK872" s="126"/>
      <c r="DL872" s="126"/>
      <c r="DM872" s="126"/>
      <c r="DN872" s="126"/>
      <c r="DO872" s="126"/>
      <c r="DP872" s="126"/>
      <c r="DQ872" s="126"/>
      <c r="DR872" s="126"/>
      <c r="DS872" s="126"/>
      <c r="DT872" s="126"/>
      <c r="DU872" s="126"/>
      <c r="DV872" s="126"/>
      <c r="DW872" s="126"/>
      <c r="DX872" s="126"/>
      <c r="DY872" s="126"/>
      <c r="DZ872" s="126"/>
      <c r="EA872" s="126"/>
      <c r="EB872" s="126"/>
      <c r="EC872" s="126"/>
      <c r="ED872" s="126"/>
      <c r="EE872" s="126"/>
      <c r="EF872" s="126"/>
      <c r="EG872" s="126"/>
      <c r="EH872" s="126"/>
      <c r="EI872" s="126"/>
      <c r="EJ872" s="126"/>
      <c r="EK872" s="126"/>
      <c r="EL872" s="126"/>
      <c r="EM872" s="126"/>
      <c r="EN872" s="126"/>
      <c r="EO872" s="126"/>
      <c r="EP872" s="126"/>
      <c r="EQ872" s="126"/>
      <c r="ER872" s="126"/>
      <c r="ES872" s="126"/>
      <c r="ET872" s="126"/>
      <c r="EU872" s="126"/>
      <c r="EV872" s="126"/>
      <c r="EW872" s="126"/>
      <c r="EX872" s="126"/>
      <c r="EY872" s="126"/>
      <c r="EZ872" s="126"/>
      <c r="FA872" s="126"/>
      <c r="FB872" s="126"/>
      <c r="FC872" s="126"/>
      <c r="FD872" s="126"/>
      <c r="FE872" s="126"/>
      <c r="FF872" s="126"/>
      <c r="FG872" s="126"/>
      <c r="FH872" s="126"/>
      <c r="FI872" s="126"/>
      <c r="FJ872" s="126"/>
      <c r="FK872" s="126"/>
      <c r="FL872" s="126"/>
      <c r="FM872" s="126"/>
      <c r="FN872" s="126"/>
      <c r="FO872" s="126"/>
      <c r="FP872" s="126"/>
      <c r="FQ872" s="126"/>
      <c r="FR872" s="126"/>
      <c r="FS872" s="126"/>
      <c r="FT872" s="126"/>
      <c r="FU872" s="126"/>
      <c r="FV872" s="126"/>
      <c r="FW872" s="126"/>
      <c r="FX872" s="126"/>
      <c r="FY872" s="126"/>
      <c r="FZ872" s="126"/>
      <c r="GA872" s="126"/>
      <c r="GB872" s="126"/>
      <c r="GC872" s="126"/>
      <c r="GD872" s="126"/>
      <c r="GE872" s="126"/>
      <c r="GF872" s="126"/>
      <c r="GG872" s="126"/>
      <c r="GH872" s="126"/>
      <c r="GI872" s="126"/>
      <c r="GJ872" s="126"/>
      <c r="GK872" s="126"/>
      <c r="GL872" s="126"/>
      <c r="GM872" s="126"/>
      <c r="GN872" s="126"/>
      <c r="GO872" s="126"/>
      <c r="GP872" s="126"/>
      <c r="GQ872" s="126"/>
      <c r="GR872" s="126"/>
      <c r="GS872" s="126"/>
      <c r="GT872" s="126"/>
      <c r="GU872" s="126"/>
      <c r="GV872" s="126"/>
      <c r="GW872" s="126"/>
      <c r="GX872" s="126"/>
      <c r="GY872" s="126"/>
      <c r="GZ872" s="126"/>
      <c r="HA872" s="126"/>
      <c r="HB872" s="126"/>
      <c r="HC872" s="126"/>
      <c r="HD872" s="126"/>
      <c r="HE872" s="126"/>
      <c r="HF872" s="126"/>
      <c r="HG872" s="126"/>
      <c r="HH872" s="126"/>
      <c r="HI872" s="126"/>
      <c r="HJ872" s="126"/>
      <c r="HK872" s="126"/>
      <c r="HL872" s="126"/>
      <c r="HM872" s="126"/>
      <c r="HN872" s="126"/>
      <c r="HO872" s="126"/>
      <c r="HP872" s="126"/>
      <c r="HQ872" s="126"/>
      <c r="HR872" s="126"/>
      <c r="HS872" s="126"/>
      <c r="HT872" s="126"/>
      <c r="HU872" s="126"/>
      <c r="HV872" s="126"/>
      <c r="HW872" s="126"/>
      <c r="HX872" s="126"/>
      <c r="HY872" s="126"/>
      <c r="HZ872" s="126"/>
      <c r="IA872" s="126"/>
      <c r="IB872" s="126"/>
      <c r="IC872" s="126"/>
      <c r="ID872" s="126"/>
      <c r="IE872" s="126"/>
      <c r="IF872" s="126"/>
      <c r="IG872" s="126"/>
      <c r="IH872" s="126"/>
      <c r="II872" s="126"/>
      <c r="IJ872" s="126"/>
      <c r="IK872" s="126"/>
      <c r="IL872" s="126"/>
      <c r="IM872" s="126"/>
      <c r="IN872" s="126"/>
      <c r="IO872" s="126"/>
      <c r="IP872" s="126"/>
      <c r="IQ872" s="126"/>
      <c r="IR872" s="126"/>
      <c r="IS872" s="126"/>
    </row>
    <row r="873" spans="1:253" s="127" customFormat="1" ht="36" hidden="1" customHeight="1" x14ac:dyDescent="0.25">
      <c r="A873" s="126"/>
      <c r="B873" s="296"/>
      <c r="C873" s="587" t="s">
        <v>465</v>
      </c>
      <c r="D873" s="602" t="s">
        <v>467</v>
      </c>
      <c r="E873" s="300"/>
      <c r="F873" s="291"/>
      <c r="G873" s="265">
        <v>2560</v>
      </c>
      <c r="H873" s="128"/>
      <c r="I873" s="128"/>
      <c r="J873" s="128"/>
      <c r="K873" s="128"/>
      <c r="L873" s="128"/>
      <c r="M873" s="128"/>
      <c r="N873" s="128"/>
      <c r="O873" s="128"/>
      <c r="P873" s="128"/>
      <c r="Q873" s="128"/>
      <c r="R873" s="128"/>
      <c r="S873" s="128"/>
      <c r="T873" s="128"/>
      <c r="U873" s="128"/>
      <c r="V873" s="187"/>
      <c r="W873" s="188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26"/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  <c r="BI873" s="126"/>
      <c r="BJ873" s="126"/>
      <c r="BK873" s="126"/>
      <c r="BL873" s="126"/>
      <c r="BM873" s="126"/>
      <c r="BN873" s="126"/>
      <c r="BO873" s="126"/>
      <c r="BP873" s="126"/>
      <c r="BQ873" s="126"/>
      <c r="BR873" s="126"/>
      <c r="BS873" s="126"/>
      <c r="BT873" s="126"/>
      <c r="BU873" s="126"/>
      <c r="BV873" s="126"/>
      <c r="BW873" s="126"/>
      <c r="BX873" s="126"/>
      <c r="BY873" s="126"/>
      <c r="BZ873" s="126"/>
      <c r="CA873" s="126"/>
      <c r="CB873" s="126"/>
      <c r="CC873" s="126"/>
      <c r="CD873" s="126"/>
      <c r="CE873" s="126"/>
      <c r="CF873" s="126"/>
      <c r="CG873" s="126"/>
      <c r="CH873" s="126"/>
      <c r="CI873" s="126"/>
      <c r="CJ873" s="126"/>
      <c r="CK873" s="126"/>
      <c r="CL873" s="126"/>
      <c r="CM873" s="126"/>
      <c r="CN873" s="126"/>
      <c r="CO873" s="126"/>
      <c r="CP873" s="126"/>
      <c r="CQ873" s="126"/>
      <c r="CR873" s="126"/>
      <c r="CS873" s="126"/>
      <c r="CT873" s="126"/>
      <c r="CU873" s="126"/>
      <c r="CV873" s="126"/>
      <c r="CW873" s="126"/>
      <c r="CX873" s="126"/>
      <c r="CY873" s="126"/>
      <c r="CZ873" s="126"/>
      <c r="DA873" s="126"/>
      <c r="DB873" s="126"/>
      <c r="DC873" s="126"/>
      <c r="DD873" s="126"/>
      <c r="DE873" s="126"/>
      <c r="DF873" s="126"/>
      <c r="DG873" s="126"/>
      <c r="DH873" s="126"/>
      <c r="DI873" s="126"/>
      <c r="DJ873" s="126"/>
      <c r="DK873" s="126"/>
      <c r="DL873" s="126"/>
      <c r="DM873" s="126"/>
      <c r="DN873" s="126"/>
      <c r="DO873" s="126"/>
      <c r="DP873" s="126"/>
      <c r="DQ873" s="126"/>
      <c r="DR873" s="126"/>
      <c r="DS873" s="126"/>
      <c r="DT873" s="126"/>
      <c r="DU873" s="126"/>
      <c r="DV873" s="126"/>
      <c r="DW873" s="126"/>
      <c r="DX873" s="126"/>
      <c r="DY873" s="126"/>
      <c r="DZ873" s="126"/>
      <c r="EA873" s="126"/>
      <c r="EB873" s="126"/>
      <c r="EC873" s="126"/>
      <c r="ED873" s="126"/>
      <c r="EE873" s="126"/>
      <c r="EF873" s="126"/>
      <c r="EG873" s="126"/>
      <c r="EH873" s="126"/>
      <c r="EI873" s="126"/>
      <c r="EJ873" s="126"/>
      <c r="EK873" s="126"/>
      <c r="EL873" s="126"/>
      <c r="EM873" s="126"/>
      <c r="EN873" s="126"/>
      <c r="EO873" s="126"/>
      <c r="EP873" s="126"/>
      <c r="EQ873" s="126"/>
      <c r="ER873" s="126"/>
      <c r="ES873" s="126"/>
      <c r="ET873" s="126"/>
      <c r="EU873" s="126"/>
      <c r="EV873" s="126"/>
      <c r="EW873" s="126"/>
      <c r="EX873" s="126"/>
      <c r="EY873" s="126"/>
      <c r="EZ873" s="126"/>
      <c r="FA873" s="126"/>
      <c r="FB873" s="126"/>
      <c r="FC873" s="126"/>
      <c r="FD873" s="126"/>
      <c r="FE873" s="126"/>
      <c r="FF873" s="126"/>
      <c r="FG873" s="126"/>
      <c r="FH873" s="126"/>
      <c r="FI873" s="126"/>
      <c r="FJ873" s="126"/>
      <c r="FK873" s="126"/>
      <c r="FL873" s="126"/>
      <c r="FM873" s="126"/>
      <c r="FN873" s="126"/>
      <c r="FO873" s="126"/>
      <c r="FP873" s="126"/>
      <c r="FQ873" s="126"/>
      <c r="FR873" s="126"/>
      <c r="FS873" s="126"/>
      <c r="FT873" s="126"/>
      <c r="FU873" s="126"/>
      <c r="FV873" s="126"/>
      <c r="FW873" s="126"/>
      <c r="FX873" s="126"/>
      <c r="FY873" s="126"/>
      <c r="FZ873" s="126"/>
      <c r="GA873" s="126"/>
      <c r="GB873" s="126"/>
      <c r="GC873" s="126"/>
      <c r="GD873" s="126"/>
      <c r="GE873" s="126"/>
      <c r="GF873" s="126"/>
      <c r="GG873" s="126"/>
      <c r="GH873" s="126"/>
      <c r="GI873" s="126"/>
      <c r="GJ873" s="126"/>
      <c r="GK873" s="126"/>
      <c r="GL873" s="126"/>
      <c r="GM873" s="126"/>
      <c r="GN873" s="126"/>
      <c r="GO873" s="126"/>
      <c r="GP873" s="126"/>
      <c r="GQ873" s="126"/>
      <c r="GR873" s="126"/>
      <c r="GS873" s="126"/>
      <c r="GT873" s="126"/>
      <c r="GU873" s="126"/>
      <c r="GV873" s="126"/>
      <c r="GW873" s="126"/>
      <c r="GX873" s="126"/>
      <c r="GY873" s="126"/>
      <c r="GZ873" s="126"/>
      <c r="HA873" s="126"/>
      <c r="HB873" s="126"/>
      <c r="HC873" s="126"/>
      <c r="HD873" s="126"/>
      <c r="HE873" s="126"/>
      <c r="HF873" s="126"/>
      <c r="HG873" s="126"/>
      <c r="HH873" s="126"/>
      <c r="HI873" s="126"/>
      <c r="HJ873" s="126"/>
      <c r="HK873" s="126"/>
      <c r="HL873" s="126"/>
      <c r="HM873" s="126"/>
      <c r="HN873" s="126"/>
      <c r="HO873" s="126"/>
      <c r="HP873" s="126"/>
      <c r="HQ873" s="126"/>
      <c r="HR873" s="126"/>
      <c r="HS873" s="126"/>
      <c r="HT873" s="126"/>
      <c r="HU873" s="126"/>
      <c r="HV873" s="126"/>
      <c r="HW873" s="126"/>
      <c r="HX873" s="126"/>
      <c r="HY873" s="126"/>
      <c r="HZ873" s="126"/>
      <c r="IA873" s="126"/>
      <c r="IB873" s="126"/>
      <c r="IC873" s="126"/>
      <c r="ID873" s="126"/>
      <c r="IE873" s="126"/>
      <c r="IF873" s="126"/>
      <c r="IG873" s="126"/>
      <c r="IH873" s="126"/>
      <c r="II873" s="126"/>
      <c r="IJ873" s="126"/>
      <c r="IK873" s="126"/>
      <c r="IL873" s="126"/>
      <c r="IM873" s="126"/>
      <c r="IN873" s="126"/>
      <c r="IO873" s="126"/>
      <c r="IP873" s="126"/>
      <c r="IQ873" s="126"/>
      <c r="IR873" s="126"/>
      <c r="IS873" s="126"/>
    </row>
    <row r="874" spans="1:253" s="127" customFormat="1" ht="36" hidden="1" customHeight="1" x14ac:dyDescent="0.25">
      <c r="A874" s="126"/>
      <c r="B874" s="296"/>
      <c r="C874" s="588"/>
      <c r="D874" s="602"/>
      <c r="E874" s="300"/>
      <c r="F874" s="292"/>
      <c r="G874" s="266" t="s">
        <v>417</v>
      </c>
      <c r="H874" s="128"/>
      <c r="I874" s="128"/>
      <c r="J874" s="128"/>
      <c r="K874" s="128"/>
      <c r="L874" s="128"/>
      <c r="M874" s="128"/>
      <c r="N874" s="128"/>
      <c r="O874" s="128"/>
      <c r="P874" s="128"/>
      <c r="Q874" s="128"/>
      <c r="R874" s="128"/>
      <c r="S874" s="128"/>
      <c r="T874" s="128"/>
      <c r="U874" s="128"/>
      <c r="V874" s="189"/>
      <c r="W874" s="190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26"/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  <c r="BI874" s="126"/>
      <c r="BJ874" s="126"/>
      <c r="BK874" s="126"/>
      <c r="BL874" s="126"/>
      <c r="BM874" s="126"/>
      <c r="BN874" s="126"/>
      <c r="BO874" s="126"/>
      <c r="BP874" s="126"/>
      <c r="BQ874" s="126"/>
      <c r="BR874" s="126"/>
      <c r="BS874" s="126"/>
      <c r="BT874" s="126"/>
      <c r="BU874" s="126"/>
      <c r="BV874" s="126"/>
      <c r="BW874" s="126"/>
      <c r="BX874" s="126"/>
      <c r="BY874" s="126"/>
      <c r="BZ874" s="126"/>
      <c r="CA874" s="126"/>
      <c r="CB874" s="126"/>
      <c r="CC874" s="126"/>
      <c r="CD874" s="126"/>
      <c r="CE874" s="126"/>
      <c r="CF874" s="126"/>
      <c r="CG874" s="126"/>
      <c r="CH874" s="126"/>
      <c r="CI874" s="126"/>
      <c r="CJ874" s="126"/>
      <c r="CK874" s="126"/>
      <c r="CL874" s="126"/>
      <c r="CM874" s="126"/>
      <c r="CN874" s="126"/>
      <c r="CO874" s="126"/>
      <c r="CP874" s="126"/>
      <c r="CQ874" s="126"/>
      <c r="CR874" s="126"/>
      <c r="CS874" s="126"/>
      <c r="CT874" s="126"/>
      <c r="CU874" s="126"/>
      <c r="CV874" s="126"/>
      <c r="CW874" s="126"/>
      <c r="CX874" s="126"/>
      <c r="CY874" s="126"/>
      <c r="CZ874" s="126"/>
      <c r="DA874" s="126"/>
      <c r="DB874" s="126"/>
      <c r="DC874" s="126"/>
      <c r="DD874" s="126"/>
      <c r="DE874" s="126"/>
      <c r="DF874" s="126"/>
      <c r="DG874" s="126"/>
      <c r="DH874" s="126"/>
      <c r="DI874" s="126"/>
      <c r="DJ874" s="126"/>
      <c r="DK874" s="126"/>
      <c r="DL874" s="126"/>
      <c r="DM874" s="126"/>
      <c r="DN874" s="126"/>
      <c r="DO874" s="126"/>
      <c r="DP874" s="126"/>
      <c r="DQ874" s="126"/>
      <c r="DR874" s="126"/>
      <c r="DS874" s="126"/>
      <c r="DT874" s="126"/>
      <c r="DU874" s="126"/>
      <c r="DV874" s="126"/>
      <c r="DW874" s="126"/>
      <c r="DX874" s="126"/>
      <c r="DY874" s="126"/>
      <c r="DZ874" s="126"/>
      <c r="EA874" s="126"/>
      <c r="EB874" s="126"/>
      <c r="EC874" s="126"/>
      <c r="ED874" s="126"/>
      <c r="EE874" s="126"/>
      <c r="EF874" s="126"/>
      <c r="EG874" s="126"/>
      <c r="EH874" s="126"/>
      <c r="EI874" s="126"/>
      <c r="EJ874" s="126"/>
      <c r="EK874" s="126"/>
      <c r="EL874" s="126"/>
      <c r="EM874" s="126"/>
      <c r="EN874" s="126"/>
      <c r="EO874" s="126"/>
      <c r="EP874" s="126"/>
      <c r="EQ874" s="126"/>
      <c r="ER874" s="126"/>
      <c r="ES874" s="126"/>
      <c r="ET874" s="126"/>
      <c r="EU874" s="126"/>
      <c r="EV874" s="126"/>
      <c r="EW874" s="126"/>
      <c r="EX874" s="126"/>
      <c r="EY874" s="126"/>
      <c r="EZ874" s="126"/>
      <c r="FA874" s="126"/>
      <c r="FB874" s="126"/>
      <c r="FC874" s="126"/>
      <c r="FD874" s="126"/>
      <c r="FE874" s="126"/>
      <c r="FF874" s="126"/>
      <c r="FG874" s="126"/>
      <c r="FH874" s="126"/>
      <c r="FI874" s="126"/>
      <c r="FJ874" s="126"/>
      <c r="FK874" s="126"/>
      <c r="FL874" s="126"/>
      <c r="FM874" s="126"/>
      <c r="FN874" s="126"/>
      <c r="FO874" s="126"/>
      <c r="FP874" s="126"/>
      <c r="FQ874" s="126"/>
      <c r="FR874" s="126"/>
      <c r="FS874" s="126"/>
      <c r="FT874" s="126"/>
      <c r="FU874" s="126"/>
      <c r="FV874" s="126"/>
      <c r="FW874" s="126"/>
      <c r="FX874" s="126"/>
      <c r="FY874" s="126"/>
      <c r="FZ874" s="126"/>
      <c r="GA874" s="126"/>
      <c r="GB874" s="126"/>
      <c r="GC874" s="126"/>
      <c r="GD874" s="126"/>
      <c r="GE874" s="126"/>
      <c r="GF874" s="126"/>
      <c r="GG874" s="126"/>
      <c r="GH874" s="126"/>
      <c r="GI874" s="126"/>
      <c r="GJ874" s="126"/>
      <c r="GK874" s="126"/>
      <c r="GL874" s="126"/>
      <c r="GM874" s="126"/>
      <c r="GN874" s="126"/>
      <c r="GO874" s="126"/>
      <c r="GP874" s="126"/>
      <c r="GQ874" s="126"/>
      <c r="GR874" s="126"/>
      <c r="GS874" s="126"/>
      <c r="GT874" s="126"/>
      <c r="GU874" s="126"/>
      <c r="GV874" s="126"/>
      <c r="GW874" s="126"/>
      <c r="GX874" s="126"/>
      <c r="GY874" s="126"/>
      <c r="GZ874" s="126"/>
      <c r="HA874" s="126"/>
      <c r="HB874" s="126"/>
      <c r="HC874" s="126"/>
      <c r="HD874" s="126"/>
      <c r="HE874" s="126"/>
      <c r="HF874" s="126"/>
      <c r="HG874" s="126"/>
      <c r="HH874" s="126"/>
      <c r="HI874" s="126"/>
      <c r="HJ874" s="126"/>
      <c r="HK874" s="126"/>
      <c r="HL874" s="126"/>
      <c r="HM874" s="126"/>
      <c r="HN874" s="126"/>
      <c r="HO874" s="126"/>
      <c r="HP874" s="126"/>
      <c r="HQ874" s="126"/>
      <c r="HR874" s="126"/>
      <c r="HS874" s="126"/>
      <c r="HT874" s="126"/>
      <c r="HU874" s="126"/>
      <c r="HV874" s="126"/>
      <c r="HW874" s="126"/>
      <c r="HX874" s="126"/>
      <c r="HY874" s="126"/>
      <c r="HZ874" s="126"/>
      <c r="IA874" s="126"/>
      <c r="IB874" s="126"/>
      <c r="IC874" s="126"/>
      <c r="ID874" s="126"/>
      <c r="IE874" s="126"/>
      <c r="IF874" s="126"/>
      <c r="IG874" s="126"/>
      <c r="IH874" s="126"/>
      <c r="II874" s="126"/>
      <c r="IJ874" s="126"/>
      <c r="IK874" s="126"/>
      <c r="IL874" s="126"/>
      <c r="IM874" s="126"/>
      <c r="IN874" s="126"/>
      <c r="IO874" s="126"/>
      <c r="IP874" s="126"/>
      <c r="IQ874" s="126"/>
      <c r="IR874" s="126"/>
      <c r="IS874" s="126"/>
    </row>
    <row r="875" spans="1:253" s="127" customFormat="1" ht="36" hidden="1" customHeight="1" x14ac:dyDescent="0.25">
      <c r="A875" s="279"/>
      <c r="B875" s="296"/>
      <c r="C875" s="601"/>
      <c r="D875" s="602"/>
      <c r="E875" s="300"/>
      <c r="F875" s="267" t="s">
        <v>205</v>
      </c>
      <c r="G875" s="253"/>
      <c r="H875" s="128"/>
      <c r="I875" s="128"/>
      <c r="J875" s="128"/>
      <c r="K875" s="128"/>
      <c r="L875" s="128"/>
      <c r="M875" s="128"/>
      <c r="N875" s="128"/>
      <c r="O875" s="128"/>
      <c r="P875" s="128"/>
      <c r="Q875" s="128"/>
      <c r="R875" s="128"/>
      <c r="S875" s="128"/>
      <c r="T875" s="128"/>
      <c r="U875" s="128"/>
      <c r="V875" s="197">
        <f>SUM(G875:U875)</f>
        <v>0</v>
      </c>
      <c r="W875" s="198">
        <f>V875*G873</f>
        <v>0</v>
      </c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26"/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  <c r="BI875" s="126"/>
      <c r="BJ875" s="126"/>
      <c r="BK875" s="126"/>
      <c r="BL875" s="126"/>
      <c r="BM875" s="126"/>
      <c r="BN875" s="126"/>
      <c r="BO875" s="126"/>
      <c r="BP875" s="126"/>
      <c r="BQ875" s="126"/>
      <c r="BR875" s="126"/>
      <c r="BS875" s="126"/>
      <c r="BT875" s="126"/>
      <c r="BU875" s="126"/>
      <c r="BV875" s="126"/>
      <c r="BW875" s="126"/>
      <c r="BX875" s="126"/>
      <c r="BY875" s="126"/>
      <c r="BZ875" s="126"/>
      <c r="CA875" s="126"/>
      <c r="CB875" s="126"/>
      <c r="CC875" s="126"/>
      <c r="CD875" s="126"/>
      <c r="CE875" s="126"/>
      <c r="CF875" s="126"/>
      <c r="CG875" s="126"/>
      <c r="CH875" s="126"/>
      <c r="CI875" s="126"/>
      <c r="CJ875" s="126"/>
      <c r="CK875" s="126"/>
      <c r="CL875" s="126"/>
      <c r="CM875" s="126"/>
      <c r="CN875" s="126"/>
      <c r="CO875" s="126"/>
      <c r="CP875" s="126"/>
      <c r="CQ875" s="126"/>
      <c r="CR875" s="126"/>
      <c r="CS875" s="126"/>
      <c r="CT875" s="126"/>
      <c r="CU875" s="126"/>
      <c r="CV875" s="126"/>
      <c r="CW875" s="126"/>
      <c r="CX875" s="126"/>
      <c r="CY875" s="126"/>
      <c r="CZ875" s="126"/>
      <c r="DA875" s="126"/>
      <c r="DB875" s="126"/>
      <c r="DC875" s="126"/>
      <c r="DD875" s="126"/>
      <c r="DE875" s="126"/>
      <c r="DF875" s="126"/>
      <c r="DG875" s="126"/>
      <c r="DH875" s="126"/>
      <c r="DI875" s="126"/>
      <c r="DJ875" s="126"/>
      <c r="DK875" s="126"/>
      <c r="DL875" s="126"/>
      <c r="DM875" s="126"/>
      <c r="DN875" s="126"/>
      <c r="DO875" s="126"/>
      <c r="DP875" s="126"/>
      <c r="DQ875" s="126"/>
      <c r="DR875" s="126"/>
      <c r="DS875" s="126"/>
      <c r="DT875" s="126"/>
      <c r="DU875" s="126"/>
      <c r="DV875" s="126"/>
      <c r="DW875" s="126"/>
      <c r="DX875" s="126"/>
      <c r="DY875" s="126"/>
      <c r="DZ875" s="126"/>
      <c r="EA875" s="126"/>
      <c r="EB875" s="126"/>
      <c r="EC875" s="126"/>
      <c r="ED875" s="126"/>
      <c r="EE875" s="126"/>
      <c r="EF875" s="126"/>
      <c r="EG875" s="126"/>
      <c r="EH875" s="126"/>
      <c r="EI875" s="126"/>
      <c r="EJ875" s="126"/>
      <c r="EK875" s="126"/>
      <c r="EL875" s="126"/>
      <c r="EM875" s="126"/>
      <c r="EN875" s="126"/>
      <c r="EO875" s="126"/>
      <c r="EP875" s="126"/>
      <c r="EQ875" s="126"/>
      <c r="ER875" s="126"/>
      <c r="ES875" s="126"/>
      <c r="ET875" s="126"/>
      <c r="EU875" s="126"/>
      <c r="EV875" s="126"/>
      <c r="EW875" s="126"/>
      <c r="EX875" s="126"/>
      <c r="EY875" s="126"/>
      <c r="EZ875" s="126"/>
      <c r="FA875" s="126"/>
      <c r="FB875" s="126"/>
      <c r="FC875" s="126"/>
      <c r="FD875" s="126"/>
      <c r="FE875" s="126"/>
      <c r="FF875" s="126"/>
      <c r="FG875" s="126"/>
      <c r="FH875" s="126"/>
      <c r="FI875" s="126"/>
      <c r="FJ875" s="126"/>
      <c r="FK875" s="126"/>
      <c r="FL875" s="126"/>
      <c r="FM875" s="126"/>
      <c r="FN875" s="126"/>
      <c r="FO875" s="126"/>
      <c r="FP875" s="126"/>
      <c r="FQ875" s="126"/>
      <c r="FR875" s="126"/>
      <c r="FS875" s="126"/>
      <c r="FT875" s="126"/>
      <c r="FU875" s="126"/>
      <c r="FV875" s="126"/>
      <c r="FW875" s="126"/>
      <c r="FX875" s="126"/>
      <c r="FY875" s="126"/>
      <c r="FZ875" s="126"/>
      <c r="GA875" s="126"/>
      <c r="GB875" s="126"/>
      <c r="GC875" s="126"/>
      <c r="GD875" s="126"/>
      <c r="GE875" s="126"/>
      <c r="GF875" s="126"/>
      <c r="GG875" s="126"/>
      <c r="GH875" s="126"/>
      <c r="GI875" s="126"/>
      <c r="GJ875" s="126"/>
      <c r="GK875" s="126"/>
      <c r="GL875" s="126"/>
      <c r="GM875" s="126"/>
      <c r="GN875" s="126"/>
      <c r="GO875" s="126"/>
      <c r="GP875" s="126"/>
      <c r="GQ875" s="126"/>
      <c r="GR875" s="126"/>
      <c r="GS875" s="126"/>
      <c r="GT875" s="126"/>
      <c r="GU875" s="126"/>
      <c r="GV875" s="126"/>
      <c r="GW875" s="126"/>
      <c r="GX875" s="126"/>
      <c r="GY875" s="126"/>
      <c r="GZ875" s="126"/>
      <c r="HA875" s="126"/>
      <c r="HB875" s="126"/>
      <c r="HC875" s="126"/>
      <c r="HD875" s="126"/>
      <c r="HE875" s="126"/>
      <c r="HF875" s="126"/>
      <c r="HG875" s="126"/>
      <c r="HH875" s="126"/>
      <c r="HI875" s="126"/>
      <c r="HJ875" s="126"/>
      <c r="HK875" s="126"/>
      <c r="HL875" s="126"/>
      <c r="HM875" s="126"/>
      <c r="HN875" s="126"/>
      <c r="HO875" s="126"/>
      <c r="HP875" s="126"/>
      <c r="HQ875" s="126"/>
      <c r="HR875" s="126"/>
      <c r="HS875" s="126"/>
      <c r="HT875" s="126"/>
      <c r="HU875" s="126"/>
      <c r="HV875" s="126"/>
      <c r="HW875" s="126"/>
      <c r="HX875" s="126"/>
      <c r="HY875" s="126"/>
      <c r="HZ875" s="126"/>
      <c r="IA875" s="126"/>
      <c r="IB875" s="126"/>
      <c r="IC875" s="126"/>
      <c r="ID875" s="126"/>
      <c r="IE875" s="126"/>
      <c r="IF875" s="126"/>
      <c r="IG875" s="126"/>
      <c r="IH875" s="126"/>
      <c r="II875" s="126"/>
      <c r="IJ875" s="126"/>
      <c r="IK875" s="126"/>
      <c r="IL875" s="126"/>
      <c r="IM875" s="126"/>
      <c r="IN875" s="126"/>
      <c r="IO875" s="126"/>
      <c r="IP875" s="126"/>
      <c r="IQ875" s="126"/>
      <c r="IR875" s="126"/>
      <c r="IS875" s="126"/>
    </row>
    <row r="876" spans="1:253" s="144" customFormat="1" ht="4.5" customHeight="1" x14ac:dyDescent="0.25">
      <c r="A876" s="127"/>
      <c r="B876" s="107"/>
      <c r="C876" s="107"/>
      <c r="D876" s="272"/>
      <c r="E876" s="107"/>
      <c r="F876" s="199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200"/>
      <c r="W876" s="200"/>
      <c r="X876" s="127"/>
      <c r="Y876" s="127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R876" s="127"/>
      <c r="AS876" s="127"/>
      <c r="AT876" s="127"/>
      <c r="AU876" s="127"/>
      <c r="AV876" s="127"/>
      <c r="AW876" s="127"/>
      <c r="AX876" s="127"/>
      <c r="AY876" s="127"/>
      <c r="AZ876" s="127"/>
      <c r="BA876" s="127"/>
      <c r="BB876" s="127"/>
      <c r="BC876" s="127"/>
      <c r="BD876" s="127"/>
      <c r="BE876" s="127"/>
      <c r="BF876" s="127"/>
      <c r="BG876" s="127"/>
      <c r="BH876" s="127"/>
      <c r="BI876" s="127"/>
      <c r="BJ876" s="127"/>
      <c r="BK876" s="127"/>
      <c r="BL876" s="127"/>
      <c r="BM876" s="127"/>
      <c r="BN876" s="127"/>
      <c r="BO876" s="127"/>
      <c r="BP876" s="127"/>
      <c r="BQ876" s="127"/>
      <c r="BR876" s="127"/>
      <c r="BS876" s="127"/>
      <c r="BT876" s="127"/>
      <c r="BU876" s="127"/>
      <c r="BV876" s="127"/>
      <c r="BW876" s="127"/>
      <c r="BX876" s="127"/>
      <c r="BY876" s="127"/>
      <c r="BZ876" s="127"/>
      <c r="CA876" s="127"/>
      <c r="CB876" s="127"/>
      <c r="CC876" s="127"/>
      <c r="CD876" s="127"/>
      <c r="CE876" s="127"/>
      <c r="CF876" s="127"/>
      <c r="CG876" s="127"/>
      <c r="CH876" s="127"/>
      <c r="CI876" s="127"/>
      <c r="CJ876" s="127"/>
      <c r="CK876" s="127"/>
      <c r="CL876" s="127"/>
      <c r="CM876" s="127"/>
      <c r="CN876" s="127"/>
      <c r="CO876" s="127"/>
      <c r="CP876" s="127"/>
      <c r="CQ876" s="127"/>
      <c r="CR876" s="127"/>
      <c r="CS876" s="127"/>
      <c r="CT876" s="127"/>
      <c r="CU876" s="127"/>
      <c r="CV876" s="127"/>
      <c r="CW876" s="127"/>
      <c r="CX876" s="127"/>
      <c r="CY876" s="127"/>
      <c r="CZ876" s="127"/>
      <c r="DA876" s="127"/>
      <c r="DB876" s="127"/>
      <c r="DC876" s="127"/>
      <c r="DD876" s="127"/>
      <c r="DE876" s="127"/>
      <c r="DF876" s="127"/>
      <c r="DG876" s="127"/>
      <c r="DH876" s="127"/>
      <c r="DI876" s="127"/>
      <c r="DJ876" s="127"/>
      <c r="DK876" s="127"/>
      <c r="DL876" s="127"/>
      <c r="DM876" s="127"/>
      <c r="DN876" s="127"/>
      <c r="DO876" s="127"/>
      <c r="DP876" s="127"/>
      <c r="DQ876" s="127"/>
      <c r="DR876" s="127"/>
      <c r="DS876" s="127"/>
      <c r="DT876" s="127"/>
      <c r="DU876" s="127"/>
      <c r="DV876" s="127"/>
      <c r="DW876" s="127"/>
      <c r="DX876" s="127"/>
      <c r="DY876" s="127"/>
      <c r="DZ876" s="127"/>
      <c r="EA876" s="127"/>
      <c r="EB876" s="127"/>
      <c r="EC876" s="127"/>
      <c r="ED876" s="127"/>
      <c r="EE876" s="127"/>
      <c r="EF876" s="127"/>
      <c r="EG876" s="127"/>
      <c r="EH876" s="127"/>
      <c r="EI876" s="127"/>
      <c r="EJ876" s="127"/>
      <c r="EK876" s="127"/>
      <c r="EL876" s="127"/>
      <c r="EM876" s="127"/>
      <c r="EN876" s="127"/>
      <c r="EO876" s="127"/>
      <c r="EP876" s="127"/>
      <c r="EQ876" s="127"/>
      <c r="ER876" s="127"/>
      <c r="ES876" s="127"/>
      <c r="ET876" s="127"/>
      <c r="EU876" s="127"/>
      <c r="EV876" s="127"/>
      <c r="EW876" s="127"/>
      <c r="EX876" s="127"/>
      <c r="EY876" s="127"/>
      <c r="EZ876" s="127"/>
      <c r="FA876" s="127"/>
      <c r="FB876" s="127"/>
      <c r="FC876" s="127"/>
      <c r="FD876" s="127"/>
      <c r="FE876" s="127"/>
      <c r="FF876" s="127"/>
      <c r="FG876" s="127"/>
      <c r="FH876" s="127"/>
      <c r="FI876" s="127"/>
      <c r="FJ876" s="127"/>
      <c r="FK876" s="127"/>
      <c r="FL876" s="127"/>
      <c r="FM876" s="127"/>
      <c r="FN876" s="127"/>
      <c r="FO876" s="127"/>
      <c r="FP876" s="127"/>
      <c r="FQ876" s="127"/>
      <c r="FR876" s="127"/>
      <c r="FS876" s="127"/>
      <c r="FT876" s="127"/>
      <c r="FU876" s="127"/>
      <c r="FV876" s="127"/>
      <c r="FW876" s="127"/>
      <c r="FX876" s="127"/>
      <c r="FY876" s="127"/>
      <c r="FZ876" s="127"/>
      <c r="GA876" s="127"/>
      <c r="GB876" s="127"/>
      <c r="GC876" s="127"/>
      <c r="GD876" s="127"/>
      <c r="GE876" s="127"/>
      <c r="GF876" s="127"/>
      <c r="GG876" s="127"/>
      <c r="GH876" s="127"/>
      <c r="GI876" s="127"/>
      <c r="GJ876" s="127"/>
      <c r="GK876" s="127"/>
      <c r="GL876" s="127"/>
      <c r="GM876" s="127"/>
      <c r="GN876" s="127"/>
      <c r="GO876" s="127"/>
      <c r="GP876" s="127"/>
      <c r="GQ876" s="127"/>
      <c r="GR876" s="127"/>
      <c r="GS876" s="127"/>
      <c r="GT876" s="127"/>
      <c r="GU876" s="127"/>
      <c r="GV876" s="127"/>
      <c r="GW876" s="127"/>
      <c r="GX876" s="127"/>
      <c r="GY876" s="127"/>
      <c r="GZ876" s="127"/>
      <c r="HA876" s="127"/>
      <c r="HB876" s="127"/>
      <c r="HC876" s="127"/>
      <c r="HD876" s="127"/>
      <c r="HE876" s="127"/>
      <c r="HF876" s="127"/>
      <c r="HG876" s="127"/>
      <c r="HH876" s="127"/>
      <c r="HI876" s="127"/>
      <c r="HJ876" s="127"/>
      <c r="HK876" s="127"/>
      <c r="HL876" s="127"/>
      <c r="HM876" s="127"/>
      <c r="HN876" s="127"/>
      <c r="HO876" s="127"/>
      <c r="HP876" s="127"/>
      <c r="HQ876" s="127"/>
      <c r="HR876" s="127"/>
      <c r="HS876" s="127"/>
      <c r="HT876" s="127"/>
      <c r="HU876" s="127"/>
      <c r="HV876" s="127"/>
      <c r="HW876" s="127"/>
      <c r="HX876" s="127"/>
      <c r="HY876" s="127"/>
      <c r="HZ876" s="127"/>
      <c r="IA876" s="127"/>
      <c r="IB876" s="127"/>
      <c r="IC876" s="127"/>
      <c r="ID876" s="127"/>
      <c r="IE876" s="127"/>
      <c r="IF876" s="127"/>
      <c r="IG876" s="127"/>
      <c r="IH876" s="127"/>
      <c r="II876" s="127"/>
      <c r="IJ876" s="127"/>
      <c r="IK876" s="127"/>
      <c r="IL876" s="127"/>
      <c r="IM876" s="127"/>
      <c r="IN876" s="127"/>
      <c r="IO876" s="127"/>
      <c r="IP876" s="127"/>
      <c r="IQ876" s="127"/>
      <c r="IR876" s="127"/>
      <c r="IS876" s="127"/>
    </row>
    <row r="877" spans="1:253" s="3" customFormat="1" x14ac:dyDescent="0.25">
      <c r="A877" s="43"/>
      <c r="C877" s="43"/>
      <c r="D877" s="44"/>
      <c r="E877" s="44"/>
      <c r="F877" s="109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10"/>
      <c r="W877" s="111"/>
      <c r="X877" s="108"/>
    </row>
    <row r="878" spans="1:253" s="3" customFormat="1" x14ac:dyDescent="0.25">
      <c r="A878" s="43"/>
      <c r="C878" s="43"/>
      <c r="D878" s="44"/>
      <c r="E878" s="44"/>
      <c r="F878" s="109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10"/>
      <c r="W878" s="111"/>
      <c r="X878" s="108"/>
    </row>
    <row r="879" spans="1:253" s="3" customFormat="1" x14ac:dyDescent="0.25">
      <c r="A879" s="43"/>
      <c r="C879" s="43"/>
      <c r="D879" s="44"/>
      <c r="E879" s="44"/>
      <c r="F879" s="109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10"/>
      <c r="W879" s="111"/>
      <c r="X879" s="108"/>
    </row>
    <row r="880" spans="1:253" s="3" customFormat="1" x14ac:dyDescent="0.25">
      <c r="A880" s="43"/>
      <c r="C880" s="43"/>
      <c r="D880" s="44"/>
      <c r="E880" s="44"/>
      <c r="F880" s="109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10"/>
      <c r="W880" s="111"/>
      <c r="X880" s="108"/>
    </row>
    <row r="881" spans="1:24" s="3" customFormat="1" x14ac:dyDescent="0.25">
      <c r="A881" s="43"/>
      <c r="C881" s="43"/>
      <c r="D881" s="44"/>
      <c r="E881" s="44"/>
      <c r="F881" s="109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10"/>
      <c r="W881" s="111"/>
      <c r="X881" s="108"/>
    </row>
    <row r="882" spans="1:24" s="3" customFormat="1" x14ac:dyDescent="0.25">
      <c r="A882" s="43"/>
      <c r="C882" s="43"/>
      <c r="D882" s="44"/>
      <c r="E882" s="44"/>
      <c r="F882" s="109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10"/>
      <c r="W882" s="111"/>
      <c r="X882" s="108"/>
    </row>
    <row r="883" spans="1:24" s="3" customFormat="1" x14ac:dyDescent="0.25">
      <c r="A883" s="43"/>
      <c r="C883" s="43"/>
      <c r="D883" s="44"/>
      <c r="E883" s="44"/>
      <c r="F883" s="109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10"/>
      <c r="W883" s="111"/>
      <c r="X883" s="108"/>
    </row>
    <row r="884" spans="1:24" s="3" customFormat="1" x14ac:dyDescent="0.25">
      <c r="A884" s="43"/>
      <c r="C884" s="43"/>
      <c r="D884" s="44"/>
      <c r="E884" s="44"/>
      <c r="F884" s="109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10"/>
      <c r="W884" s="111"/>
      <c r="X884" s="108"/>
    </row>
    <row r="885" spans="1:24" s="3" customFormat="1" x14ac:dyDescent="0.25">
      <c r="A885" s="43"/>
      <c r="C885" s="43"/>
      <c r="D885" s="44"/>
      <c r="E885" s="44"/>
      <c r="F885" s="109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10"/>
      <c r="W885" s="111"/>
      <c r="X885" s="108"/>
    </row>
    <row r="886" spans="1:24" s="3" customFormat="1" x14ac:dyDescent="0.25">
      <c r="A886" s="43"/>
      <c r="C886" s="43"/>
      <c r="D886" s="44"/>
      <c r="E886" s="44"/>
      <c r="F886" s="109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10"/>
      <c r="W886" s="111"/>
      <c r="X886" s="108"/>
    </row>
    <row r="887" spans="1:24" s="3" customFormat="1" x14ac:dyDescent="0.25">
      <c r="A887" s="43"/>
      <c r="C887" s="43"/>
      <c r="D887" s="44"/>
      <c r="E887" s="44"/>
      <c r="F887" s="109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10"/>
      <c r="W887" s="111"/>
      <c r="X887" s="108"/>
    </row>
    <row r="888" spans="1:24" s="3" customFormat="1" x14ac:dyDescent="0.25">
      <c r="A888" s="43"/>
      <c r="C888" s="43"/>
      <c r="D888" s="44"/>
      <c r="E888" s="44"/>
      <c r="F888" s="109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10"/>
      <c r="W888" s="111"/>
      <c r="X888" s="108"/>
    </row>
    <row r="889" spans="1:24" s="3" customFormat="1" x14ac:dyDescent="0.25">
      <c r="A889" s="191"/>
      <c r="C889" s="43"/>
      <c r="D889" s="44"/>
      <c r="E889" s="44"/>
      <c r="F889" s="109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10"/>
      <c r="W889" s="111"/>
      <c r="X889" s="108"/>
    </row>
    <row r="890" spans="1:24" s="3" customFormat="1" x14ac:dyDescent="0.25">
      <c r="A890" s="191"/>
      <c r="C890" s="43"/>
      <c r="D890" s="44"/>
      <c r="E890" s="44"/>
      <c r="F890" s="109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10"/>
      <c r="W890" s="111"/>
      <c r="X890" s="108"/>
    </row>
    <row r="891" spans="1:24" s="3" customFormat="1" x14ac:dyDescent="0.25">
      <c r="A891" s="191"/>
      <c r="C891" s="43"/>
      <c r="D891" s="44"/>
      <c r="E891" s="44"/>
      <c r="F891" s="109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10"/>
      <c r="W891" s="111"/>
      <c r="X891" s="108"/>
    </row>
    <row r="892" spans="1:24" s="3" customFormat="1" x14ac:dyDescent="0.25">
      <c r="A892" s="191"/>
      <c r="C892" s="43"/>
      <c r="D892" s="44"/>
      <c r="E892" s="44"/>
      <c r="F892" s="109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10"/>
      <c r="W892" s="111"/>
      <c r="X892" s="108"/>
    </row>
    <row r="893" spans="1:24" s="3" customFormat="1" x14ac:dyDescent="0.25">
      <c r="A893" s="191"/>
      <c r="C893" s="43"/>
      <c r="D893" s="44"/>
      <c r="E893" s="44"/>
      <c r="F893" s="109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10"/>
      <c r="W893" s="111"/>
      <c r="X893" s="108"/>
    </row>
    <row r="894" spans="1:24" s="3" customFormat="1" x14ac:dyDescent="0.25">
      <c r="A894" s="191"/>
      <c r="C894" s="43"/>
      <c r="D894" s="44"/>
      <c r="E894" s="44"/>
      <c r="F894" s="109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10"/>
      <c r="W894" s="111"/>
      <c r="X894" s="108"/>
    </row>
    <row r="895" spans="1:24" s="3" customFormat="1" x14ac:dyDescent="0.25">
      <c r="A895" s="191"/>
      <c r="C895" s="43"/>
      <c r="D895" s="44"/>
      <c r="E895" s="44"/>
      <c r="F895" s="109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10"/>
      <c r="W895" s="111"/>
      <c r="X895" s="108"/>
    </row>
    <row r="896" spans="1:24" s="3" customFormat="1" x14ac:dyDescent="0.25">
      <c r="A896" s="191"/>
      <c r="C896" s="43"/>
      <c r="D896" s="44"/>
      <c r="E896" s="44"/>
      <c r="F896" s="109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10"/>
      <c r="W896" s="111"/>
      <c r="X896" s="108"/>
    </row>
    <row r="897" spans="1:24" s="3" customFormat="1" x14ac:dyDescent="0.25">
      <c r="A897" s="191"/>
      <c r="C897" s="43"/>
      <c r="D897" s="44"/>
      <c r="E897" s="44"/>
      <c r="F897" s="109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10"/>
      <c r="W897" s="111"/>
      <c r="X897" s="108"/>
    </row>
    <row r="898" spans="1:24" s="3" customFormat="1" x14ac:dyDescent="0.25">
      <c r="A898" s="191"/>
      <c r="C898" s="43"/>
      <c r="D898" s="44"/>
      <c r="E898" s="44"/>
      <c r="F898" s="109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10"/>
      <c r="W898" s="111"/>
      <c r="X898" s="108"/>
    </row>
    <row r="899" spans="1:24" s="3" customFormat="1" x14ac:dyDescent="0.25">
      <c r="A899" s="191"/>
      <c r="C899" s="43"/>
      <c r="D899" s="44"/>
      <c r="E899" s="44"/>
      <c r="F899" s="109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10"/>
      <c r="W899" s="111"/>
      <c r="X899" s="108"/>
    </row>
    <row r="900" spans="1:24" s="3" customFormat="1" x14ac:dyDescent="0.25">
      <c r="A900" s="191"/>
      <c r="C900" s="43"/>
      <c r="D900" s="44"/>
      <c r="E900" s="44"/>
      <c r="F900" s="109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10"/>
      <c r="W900" s="111"/>
      <c r="X900" s="108"/>
    </row>
    <row r="901" spans="1:24" s="3" customFormat="1" x14ac:dyDescent="0.25">
      <c r="A901" s="191"/>
      <c r="C901" s="43"/>
      <c r="D901" s="44"/>
      <c r="E901" s="44"/>
      <c r="F901" s="109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10"/>
      <c r="W901" s="111"/>
      <c r="X901" s="108"/>
    </row>
    <row r="902" spans="1:24" s="3" customFormat="1" x14ac:dyDescent="0.25">
      <c r="A902" s="191"/>
      <c r="C902" s="43"/>
      <c r="D902" s="44"/>
      <c r="E902" s="44"/>
      <c r="F902" s="109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10"/>
      <c r="W902" s="111"/>
      <c r="X902" s="108"/>
    </row>
    <row r="903" spans="1:24" s="3" customFormat="1" x14ac:dyDescent="0.25">
      <c r="A903" s="191"/>
      <c r="C903" s="43"/>
      <c r="D903" s="44"/>
      <c r="E903" s="44"/>
      <c r="F903" s="109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10"/>
      <c r="W903" s="111"/>
      <c r="X903" s="108"/>
    </row>
    <row r="904" spans="1:24" s="3" customFormat="1" x14ac:dyDescent="0.25">
      <c r="A904" s="191"/>
      <c r="C904" s="43"/>
      <c r="D904" s="44"/>
      <c r="E904" s="44"/>
      <c r="F904" s="109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10"/>
      <c r="W904" s="111"/>
      <c r="X904" s="108"/>
    </row>
    <row r="905" spans="1:24" s="3" customFormat="1" x14ac:dyDescent="0.25">
      <c r="A905" s="191"/>
      <c r="C905" s="43"/>
      <c r="D905" s="44"/>
      <c r="E905" s="44"/>
      <c r="F905" s="109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10"/>
      <c r="W905" s="111"/>
      <c r="X905" s="108"/>
    </row>
    <row r="906" spans="1:24" s="3" customFormat="1" x14ac:dyDescent="0.25">
      <c r="A906" s="191"/>
      <c r="C906" s="43"/>
      <c r="D906" s="44"/>
      <c r="E906" s="44"/>
      <c r="F906" s="109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10"/>
      <c r="W906" s="111"/>
      <c r="X906" s="108"/>
    </row>
    <row r="907" spans="1:24" s="3" customFormat="1" x14ac:dyDescent="0.25">
      <c r="A907" s="191"/>
      <c r="C907" s="43"/>
      <c r="D907" s="44"/>
      <c r="E907" s="44"/>
      <c r="F907" s="109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10"/>
      <c r="W907" s="111"/>
      <c r="X907" s="108"/>
    </row>
    <row r="908" spans="1:24" s="3" customFormat="1" x14ac:dyDescent="0.25">
      <c r="A908" s="191"/>
      <c r="C908" s="43"/>
      <c r="D908" s="44"/>
      <c r="E908" s="44"/>
      <c r="F908" s="109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10"/>
      <c r="W908" s="111"/>
      <c r="X908" s="108"/>
    </row>
    <row r="909" spans="1:24" s="3" customFormat="1" x14ac:dyDescent="0.25">
      <c r="A909" s="191"/>
      <c r="C909" s="43"/>
      <c r="D909" s="44"/>
      <c r="E909" s="44"/>
      <c r="F909" s="109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10"/>
      <c r="W909" s="111"/>
      <c r="X909" s="108"/>
    </row>
    <row r="910" spans="1:24" s="3" customFormat="1" x14ac:dyDescent="0.25">
      <c r="A910" s="191"/>
      <c r="C910" s="43"/>
      <c r="D910" s="44"/>
      <c r="E910" s="44"/>
      <c r="F910" s="109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10"/>
      <c r="W910" s="111"/>
      <c r="X910" s="108"/>
    </row>
    <row r="911" spans="1:24" s="3" customFormat="1" x14ac:dyDescent="0.25">
      <c r="A911" s="191"/>
      <c r="C911" s="43"/>
      <c r="D911" s="44"/>
      <c r="E911" s="44"/>
      <c r="F911" s="109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10"/>
      <c r="W911" s="111"/>
      <c r="X911" s="108"/>
    </row>
    <row r="912" spans="1:24" s="3" customFormat="1" x14ac:dyDescent="0.25">
      <c r="A912" s="191"/>
      <c r="C912" s="43"/>
      <c r="D912" s="44"/>
      <c r="E912" s="44"/>
      <c r="F912" s="109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10"/>
      <c r="W912" s="111"/>
      <c r="X912" s="108"/>
    </row>
    <row r="913" spans="1:24" s="3" customFormat="1" x14ac:dyDescent="0.25">
      <c r="A913" s="191"/>
      <c r="C913" s="43"/>
      <c r="D913" s="44"/>
      <c r="E913" s="44"/>
      <c r="F913" s="109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10"/>
      <c r="W913" s="111"/>
      <c r="X913" s="108"/>
    </row>
    <row r="914" spans="1:24" s="3" customFormat="1" x14ac:dyDescent="0.25">
      <c r="A914" s="191"/>
      <c r="C914" s="43"/>
      <c r="D914" s="44"/>
      <c r="E914" s="44"/>
      <c r="F914" s="109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10"/>
      <c r="W914" s="111"/>
      <c r="X914" s="108"/>
    </row>
    <row r="915" spans="1:24" s="3" customFormat="1" x14ac:dyDescent="0.25">
      <c r="A915" s="191"/>
      <c r="C915" s="43"/>
      <c r="D915" s="44"/>
      <c r="E915" s="44"/>
      <c r="F915" s="109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10"/>
      <c r="W915" s="111"/>
      <c r="X915" s="108"/>
    </row>
    <row r="916" spans="1:24" s="3" customFormat="1" x14ac:dyDescent="0.25">
      <c r="A916" s="191"/>
      <c r="C916" s="43"/>
      <c r="D916" s="44"/>
      <c r="E916" s="44"/>
      <c r="F916" s="109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10"/>
      <c r="W916" s="111"/>
      <c r="X916" s="108"/>
    </row>
    <row r="917" spans="1:24" s="3" customFormat="1" x14ac:dyDescent="0.25">
      <c r="A917" s="191"/>
      <c r="C917" s="43"/>
      <c r="D917" s="44"/>
      <c r="E917" s="44"/>
      <c r="F917" s="109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10"/>
      <c r="W917" s="111"/>
      <c r="X917" s="108"/>
    </row>
    <row r="918" spans="1:24" s="3" customFormat="1" x14ac:dyDescent="0.25">
      <c r="A918" s="191"/>
      <c r="C918" s="43"/>
      <c r="D918" s="44"/>
      <c r="E918" s="44"/>
      <c r="F918" s="109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10"/>
      <c r="W918" s="111"/>
      <c r="X918" s="108"/>
    </row>
    <row r="919" spans="1:24" s="3" customFormat="1" x14ac:dyDescent="0.25">
      <c r="A919" s="191"/>
      <c r="C919" s="43"/>
      <c r="D919" s="44"/>
      <c r="E919" s="44"/>
      <c r="F919" s="109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10"/>
      <c r="W919" s="111"/>
      <c r="X919" s="108"/>
    </row>
    <row r="920" spans="1:24" s="3" customFormat="1" x14ac:dyDescent="0.25">
      <c r="A920" s="191"/>
      <c r="C920" s="43"/>
      <c r="D920" s="44"/>
      <c r="E920" s="44"/>
      <c r="F920" s="109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10"/>
      <c r="W920" s="111"/>
      <c r="X920" s="108"/>
    </row>
    <row r="921" spans="1:24" s="3" customFormat="1" x14ac:dyDescent="0.25">
      <c r="A921" s="191"/>
      <c r="C921" s="43"/>
      <c r="D921" s="44"/>
      <c r="E921" s="44"/>
      <c r="F921" s="109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10"/>
      <c r="W921" s="111"/>
      <c r="X921" s="108"/>
    </row>
    <row r="922" spans="1:24" s="3" customFormat="1" x14ac:dyDescent="0.25">
      <c r="A922" s="191"/>
      <c r="C922" s="43"/>
      <c r="D922" s="44"/>
      <c r="E922" s="44"/>
      <c r="F922" s="109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10"/>
      <c r="W922" s="111"/>
      <c r="X922" s="108"/>
    </row>
    <row r="923" spans="1:24" s="3" customFormat="1" x14ac:dyDescent="0.25">
      <c r="A923" s="191"/>
      <c r="C923" s="43"/>
      <c r="D923" s="44"/>
      <c r="E923" s="44"/>
      <c r="F923" s="109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10"/>
      <c r="W923" s="111"/>
      <c r="X923" s="108"/>
    </row>
    <row r="924" spans="1:24" s="3" customFormat="1" x14ac:dyDescent="0.25">
      <c r="A924" s="191"/>
      <c r="C924" s="43"/>
      <c r="D924" s="44"/>
      <c r="E924" s="44"/>
      <c r="F924" s="109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10"/>
      <c r="W924" s="111"/>
      <c r="X924" s="108"/>
    </row>
    <row r="925" spans="1:24" s="3" customFormat="1" x14ac:dyDescent="0.25">
      <c r="A925" s="191"/>
      <c r="C925" s="43"/>
      <c r="D925" s="44"/>
      <c r="E925" s="44"/>
      <c r="F925" s="109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10"/>
      <c r="W925" s="111"/>
      <c r="X925" s="108"/>
    </row>
    <row r="926" spans="1:24" s="3" customFormat="1" x14ac:dyDescent="0.25">
      <c r="A926" s="191"/>
      <c r="C926" s="43"/>
      <c r="D926" s="44"/>
      <c r="E926" s="44"/>
      <c r="F926" s="109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10"/>
      <c r="W926" s="111"/>
      <c r="X926" s="108"/>
    </row>
    <row r="927" spans="1:24" s="3" customFormat="1" x14ac:dyDescent="0.25">
      <c r="A927" s="191"/>
      <c r="C927" s="43"/>
      <c r="D927" s="44"/>
      <c r="E927" s="44"/>
      <c r="F927" s="109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10"/>
      <c r="W927" s="111"/>
      <c r="X927" s="108"/>
    </row>
    <row r="928" spans="1:24" s="3" customFormat="1" x14ac:dyDescent="0.25">
      <c r="A928" s="191"/>
      <c r="C928" s="43"/>
      <c r="D928" s="44"/>
      <c r="E928" s="44"/>
      <c r="F928" s="109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10"/>
      <c r="W928" s="111"/>
      <c r="X928" s="108"/>
    </row>
    <row r="929" spans="1:24" s="3" customFormat="1" x14ac:dyDescent="0.25">
      <c r="A929" s="191"/>
      <c r="C929" s="43"/>
      <c r="D929" s="44"/>
      <c r="E929" s="44"/>
      <c r="F929" s="109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10"/>
      <c r="W929" s="111"/>
      <c r="X929" s="108"/>
    </row>
    <row r="930" spans="1:24" s="3" customFormat="1" x14ac:dyDescent="0.25">
      <c r="A930" s="191"/>
      <c r="C930" s="43"/>
      <c r="D930" s="44"/>
      <c r="E930" s="44"/>
      <c r="F930" s="109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10"/>
      <c r="W930" s="111"/>
      <c r="X930" s="108"/>
    </row>
    <row r="931" spans="1:24" s="3" customFormat="1" x14ac:dyDescent="0.25">
      <c r="A931" s="191"/>
      <c r="C931" s="43"/>
      <c r="D931" s="44"/>
      <c r="E931" s="44"/>
      <c r="F931" s="109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10"/>
      <c r="W931" s="111"/>
      <c r="X931" s="108"/>
    </row>
    <row r="932" spans="1:24" s="3" customFormat="1" x14ac:dyDescent="0.25">
      <c r="A932" s="191"/>
      <c r="C932" s="43"/>
      <c r="D932" s="44"/>
      <c r="E932" s="44"/>
      <c r="F932" s="109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10"/>
      <c r="W932" s="111"/>
      <c r="X932" s="108"/>
    </row>
    <row r="933" spans="1:24" s="3" customFormat="1" x14ac:dyDescent="0.25">
      <c r="A933" s="191"/>
      <c r="C933" s="43"/>
      <c r="D933" s="44"/>
      <c r="E933" s="44"/>
      <c r="F933" s="109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10"/>
      <c r="W933" s="111"/>
      <c r="X933" s="108"/>
    </row>
    <row r="934" spans="1:24" s="3" customFormat="1" x14ac:dyDescent="0.25">
      <c r="A934" s="191"/>
      <c r="C934" s="43"/>
      <c r="D934" s="44"/>
      <c r="E934" s="44"/>
      <c r="F934" s="109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10"/>
      <c r="W934" s="111"/>
      <c r="X934" s="108"/>
    </row>
    <row r="935" spans="1:24" s="3" customFormat="1" x14ac:dyDescent="0.25">
      <c r="A935" s="191"/>
      <c r="C935" s="43"/>
      <c r="D935" s="44"/>
      <c r="E935" s="44"/>
      <c r="F935" s="109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10"/>
      <c r="W935" s="111"/>
      <c r="X935" s="108"/>
    </row>
    <row r="936" spans="1:24" s="3" customFormat="1" x14ac:dyDescent="0.25">
      <c r="A936" s="191"/>
      <c r="C936" s="43"/>
      <c r="D936" s="44"/>
      <c r="E936" s="44"/>
      <c r="F936" s="109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10"/>
      <c r="W936" s="111"/>
      <c r="X936" s="108"/>
    </row>
    <row r="937" spans="1:24" s="3" customFormat="1" x14ac:dyDescent="0.25">
      <c r="A937" s="191"/>
      <c r="C937" s="43"/>
      <c r="D937" s="44"/>
      <c r="E937" s="44"/>
      <c r="F937" s="109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10"/>
      <c r="W937" s="111"/>
      <c r="X937" s="108"/>
    </row>
    <row r="938" spans="1:24" s="3" customFormat="1" x14ac:dyDescent="0.25">
      <c r="A938" s="191"/>
      <c r="C938" s="43"/>
      <c r="D938" s="44"/>
      <c r="E938" s="44"/>
      <c r="F938" s="109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10"/>
      <c r="W938" s="111"/>
      <c r="X938" s="108"/>
    </row>
    <row r="939" spans="1:24" s="3" customFormat="1" x14ac:dyDescent="0.25">
      <c r="A939" s="191"/>
      <c r="C939" s="43"/>
      <c r="D939" s="44"/>
      <c r="E939" s="44"/>
      <c r="F939" s="109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10"/>
      <c r="W939" s="111"/>
      <c r="X939" s="108"/>
    </row>
    <row r="940" spans="1:24" s="3" customFormat="1" x14ac:dyDescent="0.25">
      <c r="A940" s="191"/>
      <c r="C940" s="43"/>
      <c r="D940" s="44"/>
      <c r="E940" s="44"/>
      <c r="F940" s="109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10"/>
      <c r="W940" s="111"/>
      <c r="X940" s="108"/>
    </row>
    <row r="941" spans="1:24" s="3" customFormat="1" x14ac:dyDescent="0.25">
      <c r="A941" s="191"/>
      <c r="C941" s="43"/>
      <c r="D941" s="44"/>
      <c r="E941" s="44"/>
      <c r="F941" s="109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10"/>
      <c r="W941" s="111"/>
      <c r="X941" s="108"/>
    </row>
    <row r="942" spans="1:24" s="3" customFormat="1" x14ac:dyDescent="0.25">
      <c r="A942" s="191"/>
      <c r="C942" s="43"/>
      <c r="D942" s="44"/>
      <c r="E942" s="44"/>
      <c r="F942" s="109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10"/>
      <c r="W942" s="111"/>
      <c r="X942" s="108"/>
    </row>
    <row r="943" spans="1:24" s="3" customFormat="1" x14ac:dyDescent="0.25">
      <c r="A943" s="191"/>
      <c r="C943" s="43"/>
      <c r="D943" s="44"/>
      <c r="E943" s="44"/>
      <c r="F943" s="109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10"/>
      <c r="W943" s="111"/>
      <c r="X943" s="108"/>
    </row>
    <row r="944" spans="1:24" s="3" customFormat="1" x14ac:dyDescent="0.25">
      <c r="A944" s="191"/>
      <c r="C944" s="43"/>
      <c r="D944" s="44"/>
      <c r="E944" s="44"/>
      <c r="F944" s="109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10"/>
      <c r="W944" s="111"/>
      <c r="X944" s="108"/>
    </row>
    <row r="945" spans="1:24" s="3" customFormat="1" x14ac:dyDescent="0.25">
      <c r="A945" s="191"/>
      <c r="C945" s="43"/>
      <c r="D945" s="44"/>
      <c r="E945" s="44"/>
      <c r="F945" s="109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10"/>
      <c r="W945" s="111"/>
      <c r="X945" s="108"/>
    </row>
    <row r="946" spans="1:24" s="3" customFormat="1" x14ac:dyDescent="0.25">
      <c r="A946" s="191"/>
      <c r="C946" s="43"/>
      <c r="D946" s="44"/>
      <c r="E946" s="44"/>
      <c r="F946" s="109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10"/>
      <c r="W946" s="111"/>
      <c r="X946" s="108"/>
    </row>
    <row r="947" spans="1:24" s="3" customFormat="1" x14ac:dyDescent="0.25">
      <c r="A947" s="191"/>
      <c r="C947" s="43"/>
      <c r="D947" s="44"/>
      <c r="E947" s="44"/>
      <c r="F947" s="109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10"/>
      <c r="W947" s="111"/>
      <c r="X947" s="108"/>
    </row>
    <row r="948" spans="1:24" s="3" customFormat="1" x14ac:dyDescent="0.25">
      <c r="A948" s="191"/>
      <c r="C948" s="43"/>
      <c r="D948" s="44"/>
      <c r="E948" s="44"/>
      <c r="F948" s="109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10"/>
      <c r="W948" s="111"/>
      <c r="X948" s="108"/>
    </row>
    <row r="949" spans="1:24" s="3" customFormat="1" x14ac:dyDescent="0.25">
      <c r="A949" s="191"/>
      <c r="C949" s="43"/>
      <c r="D949" s="44"/>
      <c r="E949" s="44"/>
      <c r="F949" s="109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10"/>
      <c r="W949" s="111"/>
      <c r="X949" s="108"/>
    </row>
    <row r="950" spans="1:24" s="3" customFormat="1" x14ac:dyDescent="0.25">
      <c r="A950" s="191"/>
      <c r="C950" s="43"/>
      <c r="D950" s="44"/>
      <c r="E950" s="44"/>
      <c r="F950" s="109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10"/>
      <c r="W950" s="111"/>
      <c r="X950" s="108"/>
    </row>
    <row r="951" spans="1:24" s="3" customFormat="1" x14ac:dyDescent="0.25">
      <c r="A951" s="191"/>
      <c r="C951" s="43"/>
      <c r="D951" s="44"/>
      <c r="E951" s="44"/>
      <c r="F951" s="109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10"/>
      <c r="W951" s="111"/>
      <c r="X951" s="108"/>
    </row>
    <row r="952" spans="1:24" s="3" customFormat="1" x14ac:dyDescent="0.25">
      <c r="A952" s="191"/>
      <c r="C952" s="43"/>
      <c r="D952" s="44"/>
      <c r="E952" s="44"/>
      <c r="F952" s="109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10"/>
      <c r="W952" s="111"/>
      <c r="X952" s="108"/>
    </row>
    <row r="953" spans="1:24" s="3" customFormat="1" x14ac:dyDescent="0.25">
      <c r="A953" s="191"/>
      <c r="C953" s="43"/>
      <c r="D953" s="44"/>
      <c r="E953" s="44"/>
      <c r="F953" s="109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10"/>
      <c r="W953" s="111"/>
      <c r="X953" s="108"/>
    </row>
    <row r="954" spans="1:24" s="3" customFormat="1" x14ac:dyDescent="0.25">
      <c r="A954" s="191"/>
      <c r="C954" s="43"/>
      <c r="D954" s="44"/>
      <c r="E954" s="44"/>
      <c r="F954" s="109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10"/>
      <c r="W954" s="111"/>
      <c r="X954" s="108"/>
    </row>
    <row r="955" spans="1:24" s="3" customFormat="1" x14ac:dyDescent="0.25">
      <c r="A955" s="191"/>
      <c r="C955" s="43"/>
      <c r="D955" s="44"/>
      <c r="E955" s="44"/>
      <c r="F955" s="109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10"/>
      <c r="W955" s="111"/>
      <c r="X955" s="108"/>
    </row>
    <row r="956" spans="1:24" s="3" customFormat="1" x14ac:dyDescent="0.25">
      <c r="A956" s="191"/>
      <c r="C956" s="43"/>
      <c r="D956" s="44"/>
      <c r="E956" s="44"/>
      <c r="F956" s="109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10"/>
      <c r="W956" s="111"/>
      <c r="X956" s="108"/>
    </row>
    <row r="957" spans="1:24" s="3" customFormat="1" x14ac:dyDescent="0.25">
      <c r="A957" s="191"/>
      <c r="C957" s="43"/>
      <c r="D957" s="44"/>
      <c r="E957" s="44"/>
      <c r="F957" s="109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10"/>
      <c r="W957" s="111"/>
      <c r="X957" s="108"/>
    </row>
    <row r="958" spans="1:24" s="3" customFormat="1" x14ac:dyDescent="0.25">
      <c r="A958" s="191"/>
      <c r="C958" s="43"/>
      <c r="D958" s="44"/>
      <c r="E958" s="44"/>
      <c r="F958" s="109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10"/>
      <c r="W958" s="111"/>
      <c r="X958" s="108"/>
    </row>
    <row r="959" spans="1:24" s="3" customFormat="1" x14ac:dyDescent="0.25">
      <c r="A959" s="191"/>
      <c r="C959" s="43"/>
      <c r="D959" s="44"/>
      <c r="E959" s="44"/>
      <c r="F959" s="109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10"/>
      <c r="W959" s="111"/>
      <c r="X959" s="108"/>
    </row>
    <row r="960" spans="1:24" s="3" customFormat="1" x14ac:dyDescent="0.25">
      <c r="A960" s="191"/>
      <c r="C960" s="43"/>
      <c r="D960" s="44"/>
      <c r="E960" s="44"/>
      <c r="F960" s="109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10"/>
      <c r="W960" s="111"/>
      <c r="X960" s="108"/>
    </row>
    <row r="961" spans="1:24" s="3" customFormat="1" x14ac:dyDescent="0.25">
      <c r="A961" s="191"/>
      <c r="C961" s="43"/>
      <c r="D961" s="44"/>
      <c r="E961" s="44"/>
      <c r="F961" s="109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10"/>
      <c r="W961" s="111"/>
      <c r="X961" s="108"/>
    </row>
    <row r="962" spans="1:24" s="3" customFormat="1" x14ac:dyDescent="0.25">
      <c r="A962" s="191"/>
      <c r="C962" s="43"/>
      <c r="D962" s="44"/>
      <c r="E962" s="44"/>
      <c r="F962" s="109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10"/>
      <c r="W962" s="111"/>
      <c r="X962" s="108"/>
    </row>
  </sheetData>
  <sheetProtection algorithmName="SHA-512" hashValue="gQ7J638ZnVdmMe91NWTgoHy7zKKX/E6V1cZPkosxH8tBeP0jqv10jxqEHOud3do5j40hKg+YHlEfMLZPvUNecQ==" saltValue="iJvOBfQb5f/hiwM1Tk/ZbA==" spinCount="100000" sheet="1" objects="1" scenarios="1"/>
  <mergeCells count="1141">
    <mergeCell ref="V5:W5"/>
    <mergeCell ref="D776:D784"/>
    <mergeCell ref="B747:B754"/>
    <mergeCell ref="C747:C754"/>
    <mergeCell ref="D747:D754"/>
    <mergeCell ref="E747:E754"/>
    <mergeCell ref="F747:F748"/>
    <mergeCell ref="N669:O669"/>
    <mergeCell ref="P669:Q669"/>
    <mergeCell ref="Q675:R675"/>
    <mergeCell ref="Q699:R699"/>
    <mergeCell ref="L685:P685"/>
    <mergeCell ref="G695:K695"/>
    <mergeCell ref="L695:P695"/>
    <mergeCell ref="L669:M669"/>
    <mergeCell ref="F601:F602"/>
    <mergeCell ref="E596:E599"/>
    <mergeCell ref="F614:F615"/>
    <mergeCell ref="D680:D683"/>
    <mergeCell ref="E655:E662"/>
    <mergeCell ref="G719:G721"/>
    <mergeCell ref="H719:P719"/>
    <mergeCell ref="Q703:R703"/>
    <mergeCell ref="G712:G714"/>
    <mergeCell ref="H712:P712"/>
    <mergeCell ref="G627:M627"/>
    <mergeCell ref="H708:K708"/>
    <mergeCell ref="G618:K618"/>
    <mergeCell ref="B703:B706"/>
    <mergeCell ref="G715:G717"/>
    <mergeCell ref="D712:D714"/>
    <mergeCell ref="E712:E714"/>
    <mergeCell ref="F845:F846"/>
    <mergeCell ref="B867:B875"/>
    <mergeCell ref="C867:C869"/>
    <mergeCell ref="D867:D869"/>
    <mergeCell ref="E867:E875"/>
    <mergeCell ref="F867:F868"/>
    <mergeCell ref="C870:C872"/>
    <mergeCell ref="D870:D872"/>
    <mergeCell ref="F870:F871"/>
    <mergeCell ref="C873:C875"/>
    <mergeCell ref="D873:D875"/>
    <mergeCell ref="F873:F874"/>
    <mergeCell ref="B849:B851"/>
    <mergeCell ref="C849:C851"/>
    <mergeCell ref="D849:D851"/>
    <mergeCell ref="E849:E851"/>
    <mergeCell ref="F849:F850"/>
    <mergeCell ref="B853:B855"/>
    <mergeCell ref="C853:C855"/>
    <mergeCell ref="D853:D855"/>
    <mergeCell ref="E853:E855"/>
    <mergeCell ref="C857:C865"/>
    <mergeCell ref="D857:D859"/>
    <mergeCell ref="E857:E865"/>
    <mergeCell ref="F857:F858"/>
    <mergeCell ref="D860:D862"/>
    <mergeCell ref="F860:F861"/>
    <mergeCell ref="D863:D865"/>
    <mergeCell ref="F863:F864"/>
    <mergeCell ref="F853:F854"/>
    <mergeCell ref="B857:B865"/>
    <mergeCell ref="F814:F815"/>
    <mergeCell ref="B818:B829"/>
    <mergeCell ref="C818:C829"/>
    <mergeCell ref="D818:D820"/>
    <mergeCell ref="E818:E829"/>
    <mergeCell ref="D821:D823"/>
    <mergeCell ref="F821:F822"/>
    <mergeCell ref="D824:D826"/>
    <mergeCell ref="F824:F825"/>
    <mergeCell ref="D827:D829"/>
    <mergeCell ref="F827:F828"/>
    <mergeCell ref="B831:B839"/>
    <mergeCell ref="C831:C839"/>
    <mergeCell ref="D831:D833"/>
    <mergeCell ref="E831:E839"/>
    <mergeCell ref="F831:F832"/>
    <mergeCell ref="D834:D836"/>
    <mergeCell ref="D837:D839"/>
    <mergeCell ref="B841:B843"/>
    <mergeCell ref="C841:C843"/>
    <mergeCell ref="D841:D843"/>
    <mergeCell ref="E841:E843"/>
    <mergeCell ref="F841:F842"/>
    <mergeCell ref="B845:B847"/>
    <mergeCell ref="C845:C847"/>
    <mergeCell ref="D845:D847"/>
    <mergeCell ref="B814:B816"/>
    <mergeCell ref="C814:C816"/>
    <mergeCell ref="D814:D816"/>
    <mergeCell ref="E814:E816"/>
    <mergeCell ref="E845:E847"/>
    <mergeCell ref="B798:B800"/>
    <mergeCell ref="C798:C800"/>
    <mergeCell ref="D798:D800"/>
    <mergeCell ref="E798:E800"/>
    <mergeCell ref="F798:F799"/>
    <mergeCell ref="B802:B804"/>
    <mergeCell ref="C802:C804"/>
    <mergeCell ref="D802:D804"/>
    <mergeCell ref="E802:E804"/>
    <mergeCell ref="F802:F803"/>
    <mergeCell ref="B806:B808"/>
    <mergeCell ref="C806:C808"/>
    <mergeCell ref="D806:D808"/>
    <mergeCell ref="E806:E808"/>
    <mergeCell ref="F806:F807"/>
    <mergeCell ref="B810:B812"/>
    <mergeCell ref="C810:C812"/>
    <mergeCell ref="D810:D812"/>
    <mergeCell ref="E810:E812"/>
    <mergeCell ref="F810:F811"/>
    <mergeCell ref="B790:B792"/>
    <mergeCell ref="C790:C792"/>
    <mergeCell ref="D790:D792"/>
    <mergeCell ref="E790:E792"/>
    <mergeCell ref="F790:F791"/>
    <mergeCell ref="B794:B796"/>
    <mergeCell ref="C794:C796"/>
    <mergeCell ref="D794:D796"/>
    <mergeCell ref="E794:E796"/>
    <mergeCell ref="F794:F795"/>
    <mergeCell ref="B358:B363"/>
    <mergeCell ref="B719:B724"/>
    <mergeCell ref="C719:C724"/>
    <mergeCell ref="D719:D721"/>
    <mergeCell ref="E719:E721"/>
    <mergeCell ref="D610:D612"/>
    <mergeCell ref="D596:D599"/>
    <mergeCell ref="B641:B646"/>
    <mergeCell ref="B622:B625"/>
    <mergeCell ref="B618:B620"/>
    <mergeCell ref="C618:C620"/>
    <mergeCell ref="C614:C616"/>
    <mergeCell ref="D570:D575"/>
    <mergeCell ref="E776:E784"/>
    <mergeCell ref="F776:F777"/>
    <mergeCell ref="B756:B764"/>
    <mergeCell ref="C756:C764"/>
    <mergeCell ref="D756:D764"/>
    <mergeCell ref="E756:E764"/>
    <mergeCell ref="F756:F757"/>
    <mergeCell ref="B776:B784"/>
    <mergeCell ref="C776:C784"/>
    <mergeCell ref="L614:T615"/>
    <mergeCell ref="G591:K591"/>
    <mergeCell ref="K586:O586"/>
    <mergeCell ref="L605:T606"/>
    <mergeCell ref="F610:F611"/>
    <mergeCell ref="E664:E667"/>
    <mergeCell ref="E634:E639"/>
    <mergeCell ref="E695:E697"/>
    <mergeCell ref="G685:K685"/>
    <mergeCell ref="F655:F656"/>
    <mergeCell ref="G690:K690"/>
    <mergeCell ref="F690:F691"/>
    <mergeCell ref="E690:E693"/>
    <mergeCell ref="F685:F686"/>
    <mergeCell ref="B125:B128"/>
    <mergeCell ref="C125:C128"/>
    <mergeCell ref="D125:D128"/>
    <mergeCell ref="E125:E128"/>
    <mergeCell ref="F125:F126"/>
    <mergeCell ref="G457:T457"/>
    <mergeCell ref="F545:F546"/>
    <mergeCell ref="I545:L545"/>
    <mergeCell ref="J669:K669"/>
    <mergeCell ref="B135:B138"/>
    <mergeCell ref="C135:C138"/>
    <mergeCell ref="D135:D138"/>
    <mergeCell ref="E135:E138"/>
    <mergeCell ref="F135:F136"/>
    <mergeCell ref="G135:K135"/>
    <mergeCell ref="L135:P135"/>
    <mergeCell ref="B261:B264"/>
    <mergeCell ref="L610:T611"/>
    <mergeCell ref="E605:E608"/>
    <mergeCell ref="G601:K601"/>
    <mergeCell ref="E601:E603"/>
    <mergeCell ref="L675:P675"/>
    <mergeCell ref="G641:K641"/>
    <mergeCell ref="G648:J648"/>
    <mergeCell ref="I536:L536"/>
    <mergeCell ref="F460:F461"/>
    <mergeCell ref="E460:E465"/>
    <mergeCell ref="D490:D492"/>
    <mergeCell ref="E554:E560"/>
    <mergeCell ref="E545:E552"/>
    <mergeCell ref="R669:S669"/>
    <mergeCell ref="G463:T463"/>
    <mergeCell ref="G467:T467"/>
    <mergeCell ref="G470:T470"/>
    <mergeCell ref="G473:T473"/>
    <mergeCell ref="E670:E673"/>
    <mergeCell ref="M554:Q554"/>
    <mergeCell ref="M521:P521"/>
    <mergeCell ref="M545:Q545"/>
    <mergeCell ref="F627:F628"/>
    <mergeCell ref="F591:F592"/>
    <mergeCell ref="I577:L577"/>
    <mergeCell ref="I570:L570"/>
    <mergeCell ref="G610:K610"/>
    <mergeCell ref="M570:Q570"/>
    <mergeCell ref="E536:E543"/>
    <mergeCell ref="E627:E632"/>
    <mergeCell ref="E618:E620"/>
    <mergeCell ref="T669:U669"/>
    <mergeCell ref="D634:D639"/>
    <mergeCell ref="F634:F635"/>
    <mergeCell ref="D722:D724"/>
    <mergeCell ref="E722:E724"/>
    <mergeCell ref="G722:G724"/>
    <mergeCell ref="H722:P722"/>
    <mergeCell ref="B712:B717"/>
    <mergeCell ref="D699:D701"/>
    <mergeCell ref="E699:E701"/>
    <mergeCell ref="E703:E706"/>
    <mergeCell ref="B708:B710"/>
    <mergeCell ref="D715:D717"/>
    <mergeCell ref="G670:K670"/>
    <mergeCell ref="L670:P670"/>
    <mergeCell ref="L690:P690"/>
    <mergeCell ref="E715:E717"/>
    <mergeCell ref="G675:K675"/>
    <mergeCell ref="B675:B678"/>
    <mergeCell ref="C675:C678"/>
    <mergeCell ref="B670:B673"/>
    <mergeCell ref="C670:C673"/>
    <mergeCell ref="D670:D673"/>
    <mergeCell ref="H715:P715"/>
    <mergeCell ref="C712:C717"/>
    <mergeCell ref="B699:B701"/>
    <mergeCell ref="D690:D693"/>
    <mergeCell ref="L680:P680"/>
    <mergeCell ref="G699:K699"/>
    <mergeCell ref="L703:P703"/>
    <mergeCell ref="G708:G710"/>
    <mergeCell ref="D703:D706"/>
    <mergeCell ref="C708:C710"/>
    <mergeCell ref="D708:D710"/>
    <mergeCell ref="E708:E710"/>
    <mergeCell ref="G680:K680"/>
    <mergeCell ref="L699:P699"/>
    <mergeCell ref="C641:C646"/>
    <mergeCell ref="B655:B662"/>
    <mergeCell ref="B648:B653"/>
    <mergeCell ref="D648:D653"/>
    <mergeCell ref="E648:E653"/>
    <mergeCell ref="B695:B697"/>
    <mergeCell ref="C695:C697"/>
    <mergeCell ref="D695:D697"/>
    <mergeCell ref="E685:E688"/>
    <mergeCell ref="B690:B693"/>
    <mergeCell ref="C690:C693"/>
    <mergeCell ref="B685:B688"/>
    <mergeCell ref="C685:C688"/>
    <mergeCell ref="D685:D688"/>
    <mergeCell ref="B680:B683"/>
    <mergeCell ref="C680:C683"/>
    <mergeCell ref="D675:D678"/>
    <mergeCell ref="E675:E678"/>
    <mergeCell ref="C703:C706"/>
    <mergeCell ref="C655:C662"/>
    <mergeCell ref="C699:C701"/>
    <mergeCell ref="E680:E683"/>
    <mergeCell ref="G703:K703"/>
    <mergeCell ref="A596:A599"/>
    <mergeCell ref="D345:D348"/>
    <mergeCell ref="A634:A639"/>
    <mergeCell ref="A484:A495"/>
    <mergeCell ref="A586:A588"/>
    <mergeCell ref="B634:B639"/>
    <mergeCell ref="A618:A620"/>
    <mergeCell ref="A664:A667"/>
    <mergeCell ref="A690:A693"/>
    <mergeCell ref="A641:A646"/>
    <mergeCell ref="A648:A653"/>
    <mergeCell ref="A622:A625"/>
    <mergeCell ref="B477:B482"/>
    <mergeCell ref="B365:B372"/>
    <mergeCell ref="A655:A662"/>
    <mergeCell ref="D641:D646"/>
    <mergeCell ref="B586:B588"/>
    <mergeCell ref="B570:B575"/>
    <mergeCell ref="B554:B560"/>
    <mergeCell ref="D562:D568"/>
    <mergeCell ref="C554:C560"/>
    <mergeCell ref="B391:B398"/>
    <mergeCell ref="D457:D459"/>
    <mergeCell ref="D536:D543"/>
    <mergeCell ref="D497:D503"/>
    <mergeCell ref="C467:C475"/>
    <mergeCell ref="D467:D469"/>
    <mergeCell ref="B536:B543"/>
    <mergeCell ref="B664:B667"/>
    <mergeCell ref="B610:B612"/>
    <mergeCell ref="D664:D667"/>
    <mergeCell ref="B596:B599"/>
    <mergeCell ref="C634:C639"/>
    <mergeCell ref="C664:C667"/>
    <mergeCell ref="F664:F665"/>
    <mergeCell ref="D655:D662"/>
    <mergeCell ref="F648:F649"/>
    <mergeCell ref="F641:F642"/>
    <mergeCell ref="E641:E646"/>
    <mergeCell ref="C622:C625"/>
    <mergeCell ref="F618:F619"/>
    <mergeCell ref="D618:D620"/>
    <mergeCell ref="L618:T619"/>
    <mergeCell ref="E614:E616"/>
    <mergeCell ref="C610:C612"/>
    <mergeCell ref="C577:C584"/>
    <mergeCell ref="D577:D584"/>
    <mergeCell ref="E577:E584"/>
    <mergeCell ref="D614:D616"/>
    <mergeCell ref="H622:O622"/>
    <mergeCell ref="C648:C653"/>
    <mergeCell ref="G655:K655"/>
    <mergeCell ref="G614:K614"/>
    <mergeCell ref="F622:F623"/>
    <mergeCell ref="L591:T592"/>
    <mergeCell ref="L601:T602"/>
    <mergeCell ref="L596:T597"/>
    <mergeCell ref="G605:K605"/>
    <mergeCell ref="G596:K596"/>
    <mergeCell ref="H586:J586"/>
    <mergeCell ref="C601:C603"/>
    <mergeCell ref="D591:D594"/>
    <mergeCell ref="C596:C599"/>
    <mergeCell ref="G634:J634"/>
    <mergeCell ref="F528:F529"/>
    <mergeCell ref="A447:A452"/>
    <mergeCell ref="B545:B552"/>
    <mergeCell ref="C545:C552"/>
    <mergeCell ref="B505:B511"/>
    <mergeCell ref="B590:W590"/>
    <mergeCell ref="F586:F587"/>
    <mergeCell ref="I554:L554"/>
    <mergeCell ref="G460:T460"/>
    <mergeCell ref="E591:E594"/>
    <mergeCell ref="P374:S374"/>
    <mergeCell ref="F361:F362"/>
    <mergeCell ref="I562:L562"/>
    <mergeCell ref="M562:Q562"/>
    <mergeCell ref="F463:F464"/>
    <mergeCell ref="M505:P505"/>
    <mergeCell ref="F454:F455"/>
    <mergeCell ref="A358:A363"/>
    <mergeCell ref="A365:A372"/>
    <mergeCell ref="A374:A376"/>
    <mergeCell ref="A591:A594"/>
    <mergeCell ref="C591:C594"/>
    <mergeCell ref="E497:E503"/>
    <mergeCell ref="I505:L505"/>
    <mergeCell ref="F505:F506"/>
    <mergeCell ref="D460:D462"/>
    <mergeCell ref="D365:D368"/>
    <mergeCell ref="C536:C543"/>
    <mergeCell ref="H513:J513"/>
    <mergeCell ref="H443:S443"/>
    <mergeCell ref="F497:F498"/>
    <mergeCell ref="H369:K369"/>
    <mergeCell ref="A627:A632"/>
    <mergeCell ref="D487:D489"/>
    <mergeCell ref="Q252:T252"/>
    <mergeCell ref="F203:F204"/>
    <mergeCell ref="A203:A206"/>
    <mergeCell ref="A208:A211"/>
    <mergeCell ref="A278:A280"/>
    <mergeCell ref="A282:A284"/>
    <mergeCell ref="A286:A288"/>
    <mergeCell ref="A605:A608"/>
    <mergeCell ref="A332:A341"/>
    <mergeCell ref="A345:A352"/>
    <mergeCell ref="A198:A201"/>
    <mergeCell ref="A299:A310"/>
    <mergeCell ref="A193:A196"/>
    <mergeCell ref="A165:A174"/>
    <mergeCell ref="A226:A228"/>
    <mergeCell ref="G447:T447"/>
    <mergeCell ref="D422:D424"/>
    <mergeCell ref="D605:D608"/>
    <mergeCell ref="C176:C185"/>
    <mergeCell ref="B601:B603"/>
    <mergeCell ref="C321:C324"/>
    <mergeCell ref="A614:A616"/>
    <mergeCell ref="F536:F537"/>
    <mergeCell ref="A422:A427"/>
    <mergeCell ref="D361:D363"/>
    <mergeCell ref="A601:A603"/>
    <mergeCell ref="A610:A612"/>
    <mergeCell ref="A467:A475"/>
    <mergeCell ref="G332:R332"/>
    <mergeCell ref="C562:C568"/>
    <mergeCell ref="B513:B519"/>
    <mergeCell ref="B521:B534"/>
    <mergeCell ref="A391:A398"/>
    <mergeCell ref="A401:A406"/>
    <mergeCell ref="A415:A420"/>
    <mergeCell ref="A382:A389"/>
    <mergeCell ref="A274:A276"/>
    <mergeCell ref="A230:A232"/>
    <mergeCell ref="A252:A259"/>
    <mergeCell ref="A266:A268"/>
    <mergeCell ref="A234:A241"/>
    <mergeCell ref="A243:A250"/>
    <mergeCell ref="B286:B288"/>
    <mergeCell ref="B266:B268"/>
    <mergeCell ref="C230:C232"/>
    <mergeCell ref="D274:D276"/>
    <mergeCell ref="C477:C482"/>
    <mergeCell ref="A378:A380"/>
    <mergeCell ref="C505:C511"/>
    <mergeCell ref="B354:B356"/>
    <mergeCell ref="C408:C413"/>
    <mergeCell ref="C345:C352"/>
    <mergeCell ref="C497:C503"/>
    <mergeCell ref="B234:B241"/>
    <mergeCell ref="B278:B280"/>
    <mergeCell ref="C278:C280"/>
    <mergeCell ref="D528:D534"/>
    <mergeCell ref="D247:D250"/>
    <mergeCell ref="A436:A441"/>
    <mergeCell ref="B436:B441"/>
    <mergeCell ref="C436:C441"/>
    <mergeCell ref="D302:D304"/>
    <mergeCell ref="A326:A330"/>
    <mergeCell ref="F208:F209"/>
    <mergeCell ref="B193:B196"/>
    <mergeCell ref="B198:B201"/>
    <mergeCell ref="G198:K198"/>
    <mergeCell ref="D188:D191"/>
    <mergeCell ref="F266:F267"/>
    <mergeCell ref="A222:A224"/>
    <mergeCell ref="A270:A272"/>
    <mergeCell ref="C203:C206"/>
    <mergeCell ref="A321:A324"/>
    <mergeCell ref="F312:F313"/>
    <mergeCell ref="C261:C264"/>
    <mergeCell ref="E243:E246"/>
    <mergeCell ref="E252:E255"/>
    <mergeCell ref="G226:K226"/>
    <mergeCell ref="E230:E232"/>
    <mergeCell ref="G238:K238"/>
    <mergeCell ref="G208:K208"/>
    <mergeCell ref="E208:E211"/>
    <mergeCell ref="D230:D232"/>
    <mergeCell ref="G308:L308"/>
    <mergeCell ref="B230:B232"/>
    <mergeCell ref="C252:C259"/>
    <mergeCell ref="G247:K247"/>
    <mergeCell ref="L270:P270"/>
    <mergeCell ref="B274:B276"/>
    <mergeCell ref="C294:C296"/>
    <mergeCell ref="D299:D301"/>
    <mergeCell ref="H270:K270"/>
    <mergeCell ref="B252:B259"/>
    <mergeCell ref="B282:B284"/>
    <mergeCell ref="L140:P140"/>
    <mergeCell ref="E140:E143"/>
    <mergeCell ref="G252:K252"/>
    <mergeCell ref="L217:O217"/>
    <mergeCell ref="A408:A413"/>
    <mergeCell ref="A354:A356"/>
    <mergeCell ref="B222:B224"/>
    <mergeCell ref="C326:C330"/>
    <mergeCell ref="F170:F171"/>
    <mergeCell ref="H282:K282"/>
    <mergeCell ref="B203:B206"/>
    <mergeCell ref="G361:S361"/>
    <mergeCell ref="A312:A319"/>
    <mergeCell ref="A125:A128"/>
    <mergeCell ref="G125:K125"/>
    <mergeCell ref="L125:P125"/>
    <mergeCell ref="Q198:T198"/>
    <mergeCell ref="Q234:T234"/>
    <mergeCell ref="C234:C241"/>
    <mergeCell ref="D234:D237"/>
    <mergeCell ref="F290:F291"/>
    <mergeCell ref="E299:E301"/>
    <mergeCell ref="F321:F322"/>
    <mergeCell ref="Q256:T256"/>
    <mergeCell ref="L256:P256"/>
    <mergeCell ref="E312:E319"/>
    <mergeCell ref="F305:F306"/>
    <mergeCell ref="D308:D310"/>
    <mergeCell ref="G256:K256"/>
    <mergeCell ref="A135:A138"/>
    <mergeCell ref="A261:A264"/>
    <mergeCell ref="D261:D264"/>
    <mergeCell ref="A176:A185"/>
    <mergeCell ref="A213:A216"/>
    <mergeCell ref="A217:A219"/>
    <mergeCell ref="A150:A153"/>
    <mergeCell ref="A155:A158"/>
    <mergeCell ref="A160:A163"/>
    <mergeCell ref="A96:A99"/>
    <mergeCell ref="A101:A104"/>
    <mergeCell ref="A106:A108"/>
    <mergeCell ref="A110:A113"/>
    <mergeCell ref="A115:A118"/>
    <mergeCell ref="A120:A123"/>
    <mergeCell ref="A130:A133"/>
    <mergeCell ref="A140:A143"/>
    <mergeCell ref="A188:A191"/>
    <mergeCell ref="B110:B113"/>
    <mergeCell ref="B140:B143"/>
    <mergeCell ref="L91:P91"/>
    <mergeCell ref="D256:D259"/>
    <mergeCell ref="C299:C310"/>
    <mergeCell ref="C243:C250"/>
    <mergeCell ref="G230:K230"/>
    <mergeCell ref="F256:F257"/>
    <mergeCell ref="A1:A3"/>
    <mergeCell ref="A10:A17"/>
    <mergeCell ref="A19:A22"/>
    <mergeCell ref="A24:A31"/>
    <mergeCell ref="A33:A36"/>
    <mergeCell ref="A38:A45"/>
    <mergeCell ref="A47:A50"/>
    <mergeCell ref="A52:A60"/>
    <mergeCell ref="A62:A65"/>
    <mergeCell ref="A145:A148"/>
    <mergeCell ref="A91:A94"/>
    <mergeCell ref="B176:B185"/>
    <mergeCell ref="A290:A292"/>
    <mergeCell ref="A294:A296"/>
    <mergeCell ref="D217:D220"/>
    <mergeCell ref="E217:E220"/>
    <mergeCell ref="D290:D292"/>
    <mergeCell ref="C266:C268"/>
    <mergeCell ref="F299:F300"/>
    <mergeCell ref="G86:K86"/>
    <mergeCell ref="G130:K130"/>
    <mergeCell ref="A72:A79"/>
    <mergeCell ref="A81:A84"/>
    <mergeCell ref="A86:A89"/>
    <mergeCell ref="A67:A70"/>
    <mergeCell ref="B165:B174"/>
    <mergeCell ref="G8:U8"/>
    <mergeCell ref="E477:E482"/>
    <mergeCell ref="B400:W400"/>
    <mergeCell ref="H415:T415"/>
    <mergeCell ref="B484:B495"/>
    <mergeCell ref="B408:B413"/>
    <mergeCell ref="B326:B330"/>
    <mergeCell ref="D447:D449"/>
    <mergeCell ref="B454:B465"/>
    <mergeCell ref="L369:O369"/>
    <mergeCell ref="L374:O374"/>
    <mergeCell ref="H374:K374"/>
    <mergeCell ref="H411:O411"/>
    <mergeCell ref="D408:D410"/>
    <mergeCell ref="E415:E420"/>
    <mergeCell ref="F417:F420"/>
    <mergeCell ref="F403:F406"/>
    <mergeCell ref="F477:F478"/>
    <mergeCell ref="F480:F481"/>
    <mergeCell ref="F467:F468"/>
    <mergeCell ref="D470:D472"/>
    <mergeCell ref="F470:F471"/>
    <mergeCell ref="H425:O425"/>
    <mergeCell ref="H429:T429"/>
    <mergeCell ref="H436:T436"/>
    <mergeCell ref="H439:O439"/>
    <mergeCell ref="F431:F434"/>
    <mergeCell ref="D101:D104"/>
    <mergeCell ref="G213:K213"/>
    <mergeCell ref="E67:E70"/>
    <mergeCell ref="Q193:R193"/>
    <mergeCell ref="E222:E224"/>
    <mergeCell ref="C354:C356"/>
    <mergeCell ref="D354:D356"/>
    <mergeCell ref="F354:F355"/>
    <mergeCell ref="G358:S358"/>
    <mergeCell ref="E467:E472"/>
    <mergeCell ref="C454:C465"/>
    <mergeCell ref="D326:D330"/>
    <mergeCell ref="F349:F350"/>
    <mergeCell ref="E391:E398"/>
    <mergeCell ref="E361:E363"/>
    <mergeCell ref="C374:C376"/>
    <mergeCell ref="C401:C406"/>
    <mergeCell ref="C391:C398"/>
    <mergeCell ref="D401:D403"/>
    <mergeCell ref="D404:D406"/>
    <mergeCell ref="C378:C380"/>
    <mergeCell ref="H401:T401"/>
    <mergeCell ref="H404:O404"/>
    <mergeCell ref="H408:T408"/>
    <mergeCell ref="F326:F327"/>
    <mergeCell ref="F338:F339"/>
    <mergeCell ref="G450:T450"/>
    <mergeCell ref="E345:E352"/>
    <mergeCell ref="P369:R369"/>
    <mergeCell ref="E454:E459"/>
    <mergeCell ref="F332:F333"/>
    <mergeCell ref="G338:R338"/>
    <mergeCell ref="D338:D343"/>
    <mergeCell ref="E332:E343"/>
    <mergeCell ref="I345:R345"/>
    <mergeCell ref="C332:C343"/>
    <mergeCell ref="D358:D360"/>
    <mergeCell ref="M497:P497"/>
    <mergeCell ref="L378:P378"/>
    <mergeCell ref="E374:E376"/>
    <mergeCell ref="F374:F375"/>
    <mergeCell ref="B496:W496"/>
    <mergeCell ref="B345:B352"/>
    <mergeCell ref="C358:C363"/>
    <mergeCell ref="E369:E372"/>
    <mergeCell ref="L382:O382"/>
    <mergeCell ref="B364:W364"/>
    <mergeCell ref="H365:K365"/>
    <mergeCell ref="B374:B376"/>
    <mergeCell ref="D382:D389"/>
    <mergeCell ref="D374:D376"/>
    <mergeCell ref="B382:B389"/>
    <mergeCell ref="C382:C389"/>
    <mergeCell ref="D439:D441"/>
    <mergeCell ref="L391:O391"/>
    <mergeCell ref="D391:D398"/>
    <mergeCell ref="F369:F370"/>
    <mergeCell ref="C447:C452"/>
    <mergeCell ref="H378:K378"/>
    <mergeCell ref="E378:E380"/>
    <mergeCell ref="E401:E406"/>
    <mergeCell ref="H418:O418"/>
    <mergeCell ref="F447:F448"/>
    <mergeCell ref="D450:D452"/>
    <mergeCell ref="Q378:R378"/>
    <mergeCell ref="B415:B420"/>
    <mergeCell ref="C415:C420"/>
    <mergeCell ref="F450:F451"/>
    <mergeCell ref="E358:E360"/>
    <mergeCell ref="B422:B427"/>
    <mergeCell ref="C422:C427"/>
    <mergeCell ref="E422:E427"/>
    <mergeCell ref="H382:K382"/>
    <mergeCell ref="D436:D438"/>
    <mergeCell ref="H391:K391"/>
    <mergeCell ref="F382:F383"/>
    <mergeCell ref="F410:F413"/>
    <mergeCell ref="F378:F379"/>
    <mergeCell ref="D369:D372"/>
    <mergeCell ref="H432:O432"/>
    <mergeCell ref="D429:D431"/>
    <mergeCell ref="D432:D434"/>
    <mergeCell ref="B378:B380"/>
    <mergeCell ref="D411:D413"/>
    <mergeCell ref="F424:F427"/>
    <mergeCell ref="D418:D420"/>
    <mergeCell ref="F391:F392"/>
    <mergeCell ref="D378:D380"/>
    <mergeCell ref="E408:E413"/>
    <mergeCell ref="C365:C372"/>
    <mergeCell ref="B401:B406"/>
    <mergeCell ref="H422:T422"/>
    <mergeCell ref="L365:O365"/>
    <mergeCell ref="F438:F441"/>
    <mergeCell ref="F365:F366"/>
    <mergeCell ref="D425:D427"/>
    <mergeCell ref="D415:D417"/>
    <mergeCell ref="P365:R365"/>
    <mergeCell ref="E365:E368"/>
    <mergeCell ref="D208:D211"/>
    <mergeCell ref="E282:E284"/>
    <mergeCell ref="F234:F235"/>
    <mergeCell ref="H286:K286"/>
    <mergeCell ref="F270:F271"/>
    <mergeCell ref="E305:E307"/>
    <mergeCell ref="L222:P222"/>
    <mergeCell ref="L238:P238"/>
    <mergeCell ref="G234:K234"/>
    <mergeCell ref="H290:K290"/>
    <mergeCell ref="E286:E288"/>
    <mergeCell ref="L247:P247"/>
    <mergeCell ref="L274:P274"/>
    <mergeCell ref="D294:D296"/>
    <mergeCell ref="E247:E250"/>
    <mergeCell ref="D222:D224"/>
    <mergeCell ref="C222:C224"/>
    <mergeCell ref="D226:D228"/>
    <mergeCell ref="F286:F287"/>
    <mergeCell ref="D270:D272"/>
    <mergeCell ref="C274:C276"/>
    <mergeCell ref="B298:W298"/>
    <mergeCell ref="V282:W283"/>
    <mergeCell ref="G305:N305"/>
    <mergeCell ref="L286:P286"/>
    <mergeCell ref="G274:K274"/>
    <mergeCell ref="F282:F283"/>
    <mergeCell ref="D282:D284"/>
    <mergeCell ref="E270:E272"/>
    <mergeCell ref="F294:F295"/>
    <mergeCell ref="B321:B324"/>
    <mergeCell ref="G321:P321"/>
    <mergeCell ref="F274:F275"/>
    <mergeCell ref="E256:E259"/>
    <mergeCell ref="E321:E324"/>
    <mergeCell ref="G312:T312"/>
    <mergeCell ref="C312:C319"/>
    <mergeCell ref="L294:P294"/>
    <mergeCell ref="E278:E280"/>
    <mergeCell ref="Q243:T243"/>
    <mergeCell ref="E261:E264"/>
    <mergeCell ref="F261:F262"/>
    <mergeCell ref="G261:K261"/>
    <mergeCell ref="L261:P261"/>
    <mergeCell ref="G299:N299"/>
    <mergeCell ref="C270:C272"/>
    <mergeCell ref="E115:E118"/>
    <mergeCell ref="C96:C99"/>
    <mergeCell ref="F106:F107"/>
    <mergeCell ref="F101:F102"/>
    <mergeCell ref="G193:K193"/>
    <mergeCell ref="B226:B228"/>
    <mergeCell ref="F150:F151"/>
    <mergeCell ref="C110:C113"/>
    <mergeCell ref="C155:C158"/>
    <mergeCell ref="C198:C201"/>
    <mergeCell ref="G176:P176"/>
    <mergeCell ref="D198:D201"/>
    <mergeCell ref="G101:K101"/>
    <mergeCell ref="G106:K106"/>
    <mergeCell ref="G217:K217"/>
    <mergeCell ref="E170:E174"/>
    <mergeCell ref="D170:D174"/>
    <mergeCell ref="E176:E180"/>
    <mergeCell ref="L96:P96"/>
    <mergeCell ref="L115:P115"/>
    <mergeCell ref="F176:F177"/>
    <mergeCell ref="L106:P106"/>
    <mergeCell ref="F140:F141"/>
    <mergeCell ref="G115:K115"/>
    <mergeCell ref="G110:K110"/>
    <mergeCell ref="F110:F111"/>
    <mergeCell ref="F120:F121"/>
    <mergeCell ref="B115:B118"/>
    <mergeCell ref="F222:F223"/>
    <mergeCell ref="C165:C174"/>
    <mergeCell ref="F115:F116"/>
    <mergeCell ref="G140:K140"/>
    <mergeCell ref="L86:P86"/>
    <mergeCell ref="G72:K72"/>
    <mergeCell ref="B86:B89"/>
    <mergeCell ref="B72:B79"/>
    <mergeCell ref="B81:B84"/>
    <mergeCell ref="D176:D180"/>
    <mergeCell ref="G165:P165"/>
    <mergeCell ref="B290:B292"/>
    <mergeCell ref="F238:F239"/>
    <mergeCell ref="E234:E237"/>
    <mergeCell ref="F226:F227"/>
    <mergeCell ref="C290:C292"/>
    <mergeCell ref="E274:E276"/>
    <mergeCell ref="D286:D288"/>
    <mergeCell ref="C282:C284"/>
    <mergeCell ref="G120:K120"/>
    <mergeCell ref="D252:D255"/>
    <mergeCell ref="F76:F77"/>
    <mergeCell ref="F165:F166"/>
    <mergeCell ref="F181:F182"/>
    <mergeCell ref="L208:P208"/>
    <mergeCell ref="C286:C288"/>
    <mergeCell ref="B187:W187"/>
    <mergeCell ref="B106:B108"/>
    <mergeCell ref="L278:P278"/>
    <mergeCell ref="B120:B123"/>
    <mergeCell ref="C106:C108"/>
    <mergeCell ref="D106:D108"/>
    <mergeCell ref="L266:P266"/>
    <mergeCell ref="E106:E108"/>
    <mergeCell ref="L110:P110"/>
    <mergeCell ref="L120:P120"/>
    <mergeCell ref="F145:F146"/>
    <mergeCell ref="E193:E196"/>
    <mergeCell ref="G160:K160"/>
    <mergeCell ref="L193:P193"/>
    <mergeCell ref="G203:K203"/>
    <mergeCell ref="L198:P198"/>
    <mergeCell ref="G150:K150"/>
    <mergeCell ref="C188:C191"/>
    <mergeCell ref="E145:E148"/>
    <mergeCell ref="L234:P234"/>
    <mergeCell ref="G243:K243"/>
    <mergeCell ref="C208:C211"/>
    <mergeCell ref="E181:E185"/>
    <mergeCell ref="E266:E268"/>
    <mergeCell ref="D278:D280"/>
    <mergeCell ref="F278:F279"/>
    <mergeCell ref="D145:D148"/>
    <mergeCell ref="C150:C153"/>
    <mergeCell ref="D165:D169"/>
    <mergeCell ref="D150:D153"/>
    <mergeCell ref="E213:E216"/>
    <mergeCell ref="L203:P203"/>
    <mergeCell ref="L226:P226"/>
    <mergeCell ref="E238:E241"/>
    <mergeCell ref="L243:P243"/>
    <mergeCell ref="C145:C148"/>
    <mergeCell ref="H278:K278"/>
    <mergeCell ref="C160:C163"/>
    <mergeCell ref="L150:O150"/>
    <mergeCell ref="F247:F248"/>
    <mergeCell ref="D243:D246"/>
    <mergeCell ref="F252:F253"/>
    <mergeCell ref="C120:C123"/>
    <mergeCell ref="D140:D143"/>
    <mergeCell ref="D110:D113"/>
    <mergeCell ref="L145:O145"/>
    <mergeCell ref="L213:P213"/>
    <mergeCell ref="H266:K266"/>
    <mergeCell ref="D266:D268"/>
    <mergeCell ref="B9:W9"/>
    <mergeCell ref="D72:D75"/>
    <mergeCell ref="L76:P76"/>
    <mergeCell ref="E76:E79"/>
    <mergeCell ref="D67:D70"/>
    <mergeCell ref="G57:K57"/>
    <mergeCell ref="B67:B70"/>
    <mergeCell ref="L47:P47"/>
    <mergeCell ref="G38:K38"/>
    <mergeCell ref="G24:K24"/>
    <mergeCell ref="L24:P24"/>
    <mergeCell ref="L38:P38"/>
    <mergeCell ref="Q72:R72"/>
    <mergeCell ref="E19:E22"/>
    <mergeCell ref="E24:E27"/>
    <mergeCell ref="G19:K19"/>
    <mergeCell ref="E42:E45"/>
    <mergeCell ref="F19:F20"/>
    <mergeCell ref="Q52:R52"/>
    <mergeCell ref="G145:K145"/>
    <mergeCell ref="H155:O155"/>
    <mergeCell ref="E203:E206"/>
    <mergeCell ref="F217:F218"/>
    <mergeCell ref="E188:E191"/>
    <mergeCell ref="E28:E31"/>
    <mergeCell ref="D33:D36"/>
    <mergeCell ref="D38:D41"/>
    <mergeCell ref="L57:P57"/>
    <mergeCell ref="G47:K47"/>
    <mergeCell ref="L42:P42"/>
    <mergeCell ref="D76:D79"/>
    <mergeCell ref="F33:F34"/>
    <mergeCell ref="E33:E36"/>
    <mergeCell ref="B19:B22"/>
    <mergeCell ref="B33:B36"/>
    <mergeCell ref="C19:C22"/>
    <mergeCell ref="E47:E50"/>
    <mergeCell ref="F42:F43"/>
    <mergeCell ref="C62:C65"/>
    <mergeCell ref="Q57:R57"/>
    <mergeCell ref="Q38:R38"/>
    <mergeCell ref="L62:P62"/>
    <mergeCell ref="Q24:R24"/>
    <mergeCell ref="D91:D94"/>
    <mergeCell ref="E91:E94"/>
    <mergeCell ref="F91:F92"/>
    <mergeCell ref="C81:C84"/>
    <mergeCell ref="B38:B45"/>
    <mergeCell ref="B52:B60"/>
    <mergeCell ref="G91:K91"/>
    <mergeCell ref="B91:B94"/>
    <mergeCell ref="D81:D84"/>
    <mergeCell ref="E81:E84"/>
    <mergeCell ref="B47:B50"/>
    <mergeCell ref="C47:C50"/>
    <mergeCell ref="F38:F39"/>
    <mergeCell ref="E72:E75"/>
    <mergeCell ref="F86:F87"/>
    <mergeCell ref="C52:C60"/>
    <mergeCell ref="B62:B65"/>
    <mergeCell ref="G81:K81"/>
    <mergeCell ref="G76:K76"/>
    <mergeCell ref="F72:F73"/>
    <mergeCell ref="E86:E89"/>
    <mergeCell ref="F81:F82"/>
    <mergeCell ref="D86:D89"/>
    <mergeCell ref="F62:F63"/>
    <mergeCell ref="F67:F68"/>
    <mergeCell ref="F47:F48"/>
    <mergeCell ref="G96:K96"/>
    <mergeCell ref="L101:O101"/>
    <mergeCell ref="G62:K62"/>
    <mergeCell ref="B101:B104"/>
    <mergeCell ref="C24:C31"/>
    <mergeCell ref="D24:D27"/>
    <mergeCell ref="B24:B31"/>
    <mergeCell ref="D19:D22"/>
    <mergeCell ref="C33:C36"/>
    <mergeCell ref="F14:F15"/>
    <mergeCell ref="E14:E17"/>
    <mergeCell ref="D57:D60"/>
    <mergeCell ref="D52:D56"/>
    <mergeCell ref="D42:D45"/>
    <mergeCell ref="D47:D50"/>
    <mergeCell ref="C101:C104"/>
    <mergeCell ref="C86:C89"/>
    <mergeCell ref="C72:C79"/>
    <mergeCell ref="E96:E99"/>
    <mergeCell ref="B96:B99"/>
    <mergeCell ref="L81:P81"/>
    <mergeCell ref="L72:P72"/>
    <mergeCell ref="D96:D99"/>
    <mergeCell ref="F96:F97"/>
    <mergeCell ref="E101:E104"/>
    <mergeCell ref="D14:D17"/>
    <mergeCell ref="F52:F53"/>
    <mergeCell ref="F57:F58"/>
    <mergeCell ref="E57:E60"/>
    <mergeCell ref="E52:E56"/>
    <mergeCell ref="G28:K28"/>
    <mergeCell ref="C91:C94"/>
    <mergeCell ref="V3:W3"/>
    <mergeCell ref="V4:W4"/>
    <mergeCell ref="B10:B17"/>
    <mergeCell ref="C67:C70"/>
    <mergeCell ref="C10:C17"/>
    <mergeCell ref="G10:K10"/>
    <mergeCell ref="L28:O28"/>
    <mergeCell ref="L10:P10"/>
    <mergeCell ref="C1:C3"/>
    <mergeCell ref="T4:U4"/>
    <mergeCell ref="T1:W2"/>
    <mergeCell ref="D28:D31"/>
    <mergeCell ref="T3:U3"/>
    <mergeCell ref="C38:C45"/>
    <mergeCell ref="F28:F29"/>
    <mergeCell ref="G52:K52"/>
    <mergeCell ref="E38:E41"/>
    <mergeCell ref="G14:K14"/>
    <mergeCell ref="L52:P52"/>
    <mergeCell ref="L67:P67"/>
    <mergeCell ref="E10:E13"/>
    <mergeCell ref="D10:D13"/>
    <mergeCell ref="F10:F11"/>
    <mergeCell ref="F24:F25"/>
    <mergeCell ref="L19:P19"/>
    <mergeCell ref="G42:K42"/>
    <mergeCell ref="E62:E65"/>
    <mergeCell ref="L14:P14"/>
    <mergeCell ref="L33:P33"/>
    <mergeCell ref="G33:K33"/>
    <mergeCell ref="D62:D65"/>
    <mergeCell ref="G67:K67"/>
    <mergeCell ref="E354:E356"/>
    <mergeCell ref="D349:D352"/>
    <mergeCell ref="E290:E292"/>
    <mergeCell ref="D305:D307"/>
    <mergeCell ref="F358:F359"/>
    <mergeCell ref="F302:F303"/>
    <mergeCell ref="F345:F346"/>
    <mergeCell ref="D332:D337"/>
    <mergeCell ref="A429:A434"/>
    <mergeCell ref="B429:B434"/>
    <mergeCell ref="C429:C434"/>
    <mergeCell ref="E429:E434"/>
    <mergeCell ref="C226:C228"/>
    <mergeCell ref="L282:P282"/>
    <mergeCell ref="G326:U326"/>
    <mergeCell ref="B270:B272"/>
    <mergeCell ref="H294:K294"/>
    <mergeCell ref="G302:N302"/>
    <mergeCell ref="D321:D324"/>
    <mergeCell ref="E294:E296"/>
    <mergeCell ref="L290:P290"/>
    <mergeCell ref="B312:B319"/>
    <mergeCell ref="Q247:S247"/>
    <mergeCell ref="B243:B250"/>
    <mergeCell ref="B294:B296"/>
    <mergeCell ref="B299:B310"/>
    <mergeCell ref="E308:E310"/>
    <mergeCell ref="B332:B343"/>
    <mergeCell ref="F316:F317"/>
    <mergeCell ref="G316:L316"/>
    <mergeCell ref="E302:E304"/>
    <mergeCell ref="L252:P252"/>
    <mergeCell ref="A454:A465"/>
    <mergeCell ref="A477:A482"/>
    <mergeCell ref="A443:A445"/>
    <mergeCell ref="D454:D456"/>
    <mergeCell ref="E110:E113"/>
    <mergeCell ref="C130:C133"/>
    <mergeCell ref="D115:D118"/>
    <mergeCell ref="D130:D133"/>
    <mergeCell ref="F130:F131"/>
    <mergeCell ref="F155:F156"/>
    <mergeCell ref="E226:E228"/>
    <mergeCell ref="C213:C216"/>
    <mergeCell ref="F243:F244"/>
    <mergeCell ref="E120:E123"/>
    <mergeCell ref="C115:C118"/>
    <mergeCell ref="B188:B191"/>
    <mergeCell ref="B150:B153"/>
    <mergeCell ref="B160:B163"/>
    <mergeCell ref="B145:B148"/>
    <mergeCell ref="B208:B211"/>
    <mergeCell ref="B155:B158"/>
    <mergeCell ref="B213:B220"/>
    <mergeCell ref="F308:F309"/>
    <mergeCell ref="B447:B452"/>
    <mergeCell ref="E382:E389"/>
    <mergeCell ref="F188:F189"/>
    <mergeCell ref="F160:F161"/>
    <mergeCell ref="C217:C220"/>
    <mergeCell ref="C140:C143"/>
    <mergeCell ref="B130:B133"/>
    <mergeCell ref="D120:D123"/>
    <mergeCell ref="E130:E133"/>
    <mergeCell ref="C586:C588"/>
    <mergeCell ref="D586:D588"/>
    <mergeCell ref="D554:D560"/>
    <mergeCell ref="E155:E158"/>
    <mergeCell ref="D203:D206"/>
    <mergeCell ref="E160:E163"/>
    <mergeCell ref="F193:F194"/>
    <mergeCell ref="F213:F214"/>
    <mergeCell ref="F198:F199"/>
    <mergeCell ref="E198:E201"/>
    <mergeCell ref="D155:D158"/>
    <mergeCell ref="C193:C196"/>
    <mergeCell ref="G188:K188"/>
    <mergeCell ref="E165:E169"/>
    <mergeCell ref="G170:P170"/>
    <mergeCell ref="D181:D185"/>
    <mergeCell ref="L230:P230"/>
    <mergeCell ref="G181:P181"/>
    <mergeCell ref="C513:C519"/>
    <mergeCell ref="D513:D519"/>
    <mergeCell ref="E513:E519"/>
    <mergeCell ref="F513:F514"/>
    <mergeCell ref="E473:E475"/>
    <mergeCell ref="D238:D241"/>
    <mergeCell ref="E484:E495"/>
    <mergeCell ref="D316:D319"/>
    <mergeCell ref="D312:D315"/>
    <mergeCell ref="M316:Q316"/>
    <mergeCell ref="I354:P356"/>
    <mergeCell ref="E326:E330"/>
    <mergeCell ref="G454:T454"/>
    <mergeCell ref="E436:E441"/>
    <mergeCell ref="E727:E733"/>
    <mergeCell ref="F727:F728"/>
    <mergeCell ref="B443:B445"/>
    <mergeCell ref="C443:C445"/>
    <mergeCell ref="D443:D445"/>
    <mergeCell ref="E443:E445"/>
    <mergeCell ref="B467:B475"/>
    <mergeCell ref="D463:D465"/>
    <mergeCell ref="D493:D495"/>
    <mergeCell ref="E586:E588"/>
    <mergeCell ref="D601:D603"/>
    <mergeCell ref="D622:D625"/>
    <mergeCell ref="E622:E625"/>
    <mergeCell ref="B627:B632"/>
    <mergeCell ref="C627:C632"/>
    <mergeCell ref="D627:D632"/>
    <mergeCell ref="B605:B608"/>
    <mergeCell ref="F605:F606"/>
    <mergeCell ref="B577:B584"/>
    <mergeCell ref="F457:F458"/>
    <mergeCell ref="F486:F489"/>
    <mergeCell ref="D477:D479"/>
    <mergeCell ref="B614:B616"/>
    <mergeCell ref="F562:F563"/>
    <mergeCell ref="F554:F555"/>
    <mergeCell ref="B562:B568"/>
    <mergeCell ref="B727:B733"/>
    <mergeCell ref="F570:F571"/>
    <mergeCell ref="E570:E575"/>
    <mergeCell ref="E562:E568"/>
    <mergeCell ref="C570:C575"/>
    <mergeCell ref="E505:E511"/>
    <mergeCell ref="F577:F578"/>
    <mergeCell ref="M577:Q577"/>
    <mergeCell ref="Q115:R115"/>
    <mergeCell ref="Q238:T238"/>
    <mergeCell ref="G349:P349"/>
    <mergeCell ref="C521:C534"/>
    <mergeCell ref="D521:D527"/>
    <mergeCell ref="E521:E534"/>
    <mergeCell ref="K513:M513"/>
    <mergeCell ref="G477:S477"/>
    <mergeCell ref="G480:S480"/>
    <mergeCell ref="H484:T484"/>
    <mergeCell ref="H487:Q487"/>
    <mergeCell ref="H490:T490"/>
    <mergeCell ref="H493:Q493"/>
    <mergeCell ref="D480:D482"/>
    <mergeCell ref="D505:D511"/>
    <mergeCell ref="F492:F495"/>
    <mergeCell ref="D473:D475"/>
    <mergeCell ref="D213:D216"/>
    <mergeCell ref="D193:D196"/>
    <mergeCell ref="F230:F231"/>
    <mergeCell ref="E150:E153"/>
    <mergeCell ref="D160:D163"/>
    <mergeCell ref="L188:P188"/>
    <mergeCell ref="L160:P160"/>
    <mergeCell ref="G222:K222"/>
    <mergeCell ref="I497:L497"/>
    <mergeCell ref="E447:E452"/>
    <mergeCell ref="C484:C495"/>
    <mergeCell ref="L130:P130"/>
    <mergeCell ref="D545:D552"/>
    <mergeCell ref="B786:B788"/>
    <mergeCell ref="C786:C788"/>
    <mergeCell ref="D786:D788"/>
    <mergeCell ref="E786:E788"/>
    <mergeCell ref="F786:F787"/>
    <mergeCell ref="I786:K786"/>
    <mergeCell ref="B735:B745"/>
    <mergeCell ref="C735:C745"/>
    <mergeCell ref="D735:D745"/>
    <mergeCell ref="E735:E745"/>
    <mergeCell ref="F735:F736"/>
    <mergeCell ref="B766:B774"/>
    <mergeCell ref="C766:C774"/>
    <mergeCell ref="D766:D774"/>
    <mergeCell ref="E766:E774"/>
    <mergeCell ref="F766:F767"/>
    <mergeCell ref="F473:F474"/>
    <mergeCell ref="D484:D486"/>
    <mergeCell ref="B497:B503"/>
    <mergeCell ref="B591:B594"/>
    <mergeCell ref="E610:E612"/>
    <mergeCell ref="F596:F597"/>
    <mergeCell ref="C605:C608"/>
    <mergeCell ref="I521:L521"/>
    <mergeCell ref="K528:L528"/>
    <mergeCell ref="B726:W726"/>
    <mergeCell ref="M528:N528"/>
    <mergeCell ref="H528:J528"/>
    <mergeCell ref="M536:P536"/>
    <mergeCell ref="F521:F522"/>
    <mergeCell ref="C727:C733"/>
    <mergeCell ref="D727:D733"/>
  </mergeCells>
  <pageMargins left="0.23622047244094491" right="0.23622047244094491" top="0.19685039370078741" bottom="0.23622047244094491" header="0.31496062992125984" footer="0.31496062992125984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"/>
  <sheetViews>
    <sheetView topLeftCell="B548" workbookViewId="0">
      <selection activeCell="Q566" sqref="Q566"/>
    </sheetView>
  </sheetViews>
  <sheetFormatPr defaultRowHeight="15" x14ac:dyDescent="0.25"/>
  <cols>
    <col min="10" max="10" width="10.28515625" customWidth="1"/>
    <col min="16" max="16" width="13.8554687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12</vt:i4>
      </vt:variant>
    </vt:vector>
  </HeadingPairs>
  <TitlesOfParts>
    <vt:vector size="14" baseType="lpstr">
      <vt:lpstr>Одежда</vt:lpstr>
      <vt:lpstr> </vt:lpstr>
      <vt:lpstr>PROF</vt:lpstr>
      <vt:lpstr>аксессуары</vt:lpstr>
      <vt:lpstr>ГимнастикаХореография</vt:lpstr>
      <vt:lpstr>КупальникиПлавки</vt:lpstr>
      <vt:lpstr>Лайт</vt:lpstr>
      <vt:lpstr>ТанцевальнаяОбувь</vt:lpstr>
      <vt:lpstr>ТанцевальнаяОдежда</vt:lpstr>
      <vt:lpstr>Танцколготки</vt:lpstr>
      <vt:lpstr>ТрусыНоскиКолготки</vt:lpstr>
      <vt:lpstr>ФизкультураФитнес</vt:lpstr>
      <vt:lpstr>ЧЕШ2</vt:lpstr>
      <vt:lpstr>Чешки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GOOD</cp:lastModifiedBy>
  <cp:lastPrinted>2015-09-30T07:53:38Z</cp:lastPrinted>
  <dcterms:created xsi:type="dcterms:W3CDTF">2012-06-28T07:41:46Z</dcterms:created>
  <dcterms:modified xsi:type="dcterms:W3CDTF">2018-01-26T20:01:31Z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